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2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hgfiles.hepco.co.jp\2pub\prj\1415000_広報部(ホームページ法的分離対応用)\■ウェブ更新受付フォルダ\HD\11_火力部\01_危険体感訓練の更新\【20250418修正依頼】\"/>
    </mc:Choice>
  </mc:AlternateContent>
  <xr:revisionPtr revIDLastSave="0" documentId="13_ncr:1_{C7300D39-57F2-42F3-BED8-51582B63F454}" xr6:coauthVersionLast="47" xr6:coauthVersionMax="47" xr10:uidLastSave="{00000000-0000-0000-0000-000000000000}"/>
  <bookViews>
    <workbookView xWindow="2052" yWindow="0" windowWidth="19716" windowHeight="12360" xr2:uid="{00000000-000D-0000-FFFF-FFFF00000000}"/>
  </bookViews>
  <sheets>
    <sheet name="受入カレンダー" sheetId="31" r:id="rId1"/>
    <sheet name="記載例" sheetId="26" r:id="rId2"/>
    <sheet name="参加申込書" sheetId="25" r:id="rId3"/>
    <sheet name="受講者名簿（常時非表示）" sheetId="32" state="hidden" r:id="rId4"/>
    <sheet name="警備所用（常時非表示）" sheetId="29" state="hidden" r:id="rId5"/>
    <sheet name="リスト（常時非表示）" sheetId="27" state="hidden" r:id="rId6"/>
    <sheet name="Module1" sheetId="9" state="veryHidden" r:id="rId7"/>
  </sheets>
  <definedNames>
    <definedName name="_xlnm.Print_Area" localSheetId="1">記載例!$A$1:$AX$45</definedName>
    <definedName name="_xlnm.Print_Area" localSheetId="2">参加申込書!$A$1:$AX$45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2" l="1"/>
  <c r="C15" i="32"/>
  <c r="C14" i="32"/>
  <c r="L25" i="29"/>
  <c r="P25" i="29" s="1"/>
  <c r="L24" i="29"/>
  <c r="P24" i="29" s="1"/>
  <c r="L23" i="29"/>
  <c r="P23" i="29" s="1"/>
  <c r="L22" i="29"/>
  <c r="P22" i="29" s="1"/>
  <c r="E25" i="29"/>
  <c r="I25" i="29" s="1"/>
  <c r="E24" i="29"/>
  <c r="I24" i="29" s="1"/>
  <c r="E23" i="29"/>
  <c r="I23" i="29" s="1"/>
  <c r="E22" i="29"/>
  <c r="I22" i="29" s="1"/>
  <c r="I16" i="32"/>
  <c r="I15" i="32"/>
  <c r="I14" i="32"/>
  <c r="I13" i="32"/>
  <c r="I12" i="32"/>
  <c r="C13" i="32"/>
  <c r="C12" i="32"/>
  <c r="L18" i="29" l="1"/>
  <c r="B2" i="32" l="1"/>
  <c r="O2" i="32" s="1"/>
  <c r="I11" i="32" l="1"/>
  <c r="I10" i="32"/>
  <c r="I9" i="32"/>
  <c r="AL4" i="32"/>
  <c r="AC20" i="32"/>
  <c r="C11" i="32"/>
  <c r="AC15" i="32" s="1"/>
  <c r="C10" i="32"/>
  <c r="AC9" i="32" s="1"/>
  <c r="C9" i="32"/>
  <c r="AC4" i="32" s="1"/>
  <c r="B6" i="32" l="1"/>
  <c r="O6" i="32" s="1"/>
  <c r="O5" i="32"/>
  <c r="P14" i="32"/>
  <c r="S17" i="32"/>
  <c r="S11" i="32"/>
  <c r="V17" i="32"/>
  <c r="V11" i="32"/>
  <c r="I20" i="27" l="1"/>
  <c r="Q20" i="27"/>
  <c r="C14" i="29" l="1"/>
  <c r="G15" i="29" l="1"/>
  <c r="R18" i="29" l="1"/>
  <c r="Q19" i="29"/>
  <c r="K19" i="29"/>
  <c r="E19" i="29"/>
  <c r="O2" i="29"/>
  <c r="B18" i="29"/>
  <c r="A1" i="27" l="1"/>
  <c r="A85" i="27" l="1"/>
  <c r="R20" i="27"/>
  <c r="C20" i="27"/>
  <c r="A2" i="27"/>
  <c r="A86" i="27" l="1"/>
  <c r="A3" i="27"/>
  <c r="A4" i="27" l="1"/>
  <c r="E20" i="27"/>
  <c r="A87" i="27"/>
  <c r="A5" i="27" l="1"/>
  <c r="A88" i="27"/>
  <c r="G20" i="27" l="1"/>
  <c r="A6" i="27"/>
  <c r="A89" i="27"/>
  <c r="A7" i="27" l="1"/>
  <c r="H20" i="27"/>
  <c r="A90" i="27"/>
  <c r="A91" i="27" l="1"/>
  <c r="A8" i="27"/>
  <c r="A92" i="27" l="1"/>
  <c r="A9" i="27"/>
  <c r="A93" i="27" l="1"/>
  <c r="A10" i="27"/>
  <c r="A11" i="27" l="1"/>
  <c r="A94" i="27"/>
  <c r="A12" i="27" l="1"/>
  <c r="A95" i="27"/>
  <c r="A96" i="27" l="1"/>
  <c r="A13" i="27"/>
  <c r="A14" i="27" l="1"/>
  <c r="A97" i="27"/>
  <c r="A98" i="27" l="1"/>
  <c r="A15" i="27"/>
  <c r="A16" i="27" l="1"/>
  <c r="A99" i="27"/>
  <c r="A100" i="27" l="1"/>
  <c r="A17" i="27"/>
  <c r="A18" i="27" l="1"/>
  <c r="A101" i="27"/>
  <c r="A19" i="27" l="1"/>
  <c r="A102" i="27"/>
  <c r="A20" i="27" l="1"/>
  <c r="A103" i="27"/>
  <c r="A104" i="27" l="1"/>
  <c r="A21" i="27"/>
  <c r="A22" i="27" l="1"/>
  <c r="A105" i="27"/>
  <c r="A106" i="27" l="1"/>
  <c r="A23" i="27"/>
  <c r="A24" i="27" l="1"/>
  <c r="A107" i="27"/>
  <c r="A25" i="27" l="1"/>
  <c r="A108" i="27"/>
  <c r="A26" i="27" l="1"/>
  <c r="A109" i="27"/>
  <c r="A27" i="27" l="1"/>
  <c r="A110" i="27"/>
  <c r="A28" i="27" l="1"/>
  <c r="A111" i="27"/>
  <c r="A112" i="27" l="1"/>
  <c r="A29" i="27"/>
  <c r="A30" i="27" l="1"/>
  <c r="A113" i="27"/>
  <c r="A31" i="27" l="1"/>
  <c r="A114" i="27"/>
  <c r="A32" i="27" l="1"/>
  <c r="A115" i="27"/>
  <c r="A33" i="27" l="1"/>
  <c r="A116" i="27"/>
  <c r="A34" i="27" l="1"/>
  <c r="A117" i="27"/>
  <c r="A35" i="27" l="1"/>
  <c r="A118" i="27"/>
  <c r="A119" i="27" l="1"/>
  <c r="A36" i="27"/>
  <c r="A37" i="27" l="1"/>
  <c r="A120" i="27"/>
  <c r="A121" i="27" l="1"/>
  <c r="A38" i="27"/>
  <c r="A78" i="27"/>
  <c r="A79" i="27" l="1"/>
  <c r="A122" i="27"/>
  <c r="A39" i="27"/>
  <c r="A40" i="27" l="1"/>
  <c r="A123" i="27"/>
  <c r="A80" i="27"/>
  <c r="A124" i="27" l="1"/>
  <c r="A41" i="27"/>
  <c r="A81" i="27"/>
  <c r="A82" i="27" l="1"/>
  <c r="A42" i="27"/>
  <c r="A125" i="27"/>
  <c r="A126" i="27" l="1"/>
  <c r="A83" i="27"/>
  <c r="A84" i="27" l="1"/>
  <c r="J20" i="27" l="1"/>
  <c r="A43" i="27"/>
  <c r="K20" i="27" l="1"/>
  <c r="A44" i="27"/>
  <c r="A45" i="27" l="1"/>
  <c r="L20" i="27"/>
  <c r="M20" i="27" l="1"/>
  <c r="A46" i="27"/>
  <c r="N20" i="27" l="1"/>
  <c r="A47" i="27"/>
  <c r="A48" i="27" l="1"/>
  <c r="A49" i="27" l="1"/>
  <c r="P20" i="27"/>
  <c r="A50" i="27" l="1"/>
  <c r="A51" i="27" l="1"/>
  <c r="A52" i="27" l="1"/>
  <c r="A53" i="27" l="1"/>
  <c r="A54" i="27" l="1"/>
  <c r="A55" i="27" l="1"/>
  <c r="A56" i="27" l="1"/>
  <c r="A57" i="27" l="1"/>
  <c r="A58" i="27" l="1"/>
  <c r="A59" i="27" l="1"/>
  <c r="A60" i="27" l="1"/>
  <c r="A61" i="27" l="1"/>
  <c r="A62" i="27" l="1"/>
  <c r="A63" i="27" l="1"/>
  <c r="A64" i="27" l="1"/>
  <c r="A65" i="27" l="1"/>
  <c r="A66" i="27" l="1"/>
  <c r="A67" i="27" l="1"/>
  <c r="A68" i="27" l="1"/>
  <c r="A69" i="27" l="1"/>
  <c r="A70" i="27" l="1"/>
  <c r="A71" i="27" l="1"/>
  <c r="A72" i="27" l="1"/>
  <c r="A73" i="27" l="1"/>
  <c r="A74" i="27" l="1"/>
  <c r="A75" i="27" l="1"/>
  <c r="A76" i="27" l="1"/>
  <c r="A77" i="27" l="1"/>
  <c r="D138" i="27" s="1" a="1"/>
  <c r="D138" i="27" s="1"/>
  <c r="D62" i="27" a="1"/>
  <c r="D62" i="27" s="1"/>
  <c r="D99" i="27" a="1"/>
  <c r="D99" i="27" s="1"/>
  <c r="D59" i="27" a="1"/>
  <c r="D59" i="27" s="1"/>
  <c r="D87" i="27" a="1"/>
  <c r="D87" i="27" s="1"/>
  <c r="D64" i="27" a="1"/>
  <c r="D64" i="27" s="1"/>
  <c r="D127" i="27" a="1"/>
  <c r="D127" i="27" s="1"/>
  <c r="D36" i="27" a="1"/>
  <c r="D36" i="27" s="1"/>
  <c r="D144" i="27" a="1"/>
  <c r="D144" i="27" s="1"/>
  <c r="D126" i="27" a="1"/>
  <c r="D126" i="27" s="1"/>
  <c r="D123" i="27" a="1"/>
  <c r="D123" i="27" s="1"/>
  <c r="D26" i="27" a="1"/>
  <c r="D26" i="27" s="1"/>
  <c r="D86" i="27" a="1"/>
  <c r="D86" i="27" s="1"/>
  <c r="D71" i="27" a="1"/>
  <c r="D71" i="27" s="1"/>
  <c r="D117" i="27" a="1"/>
  <c r="D117" i="27" s="1"/>
  <c r="D58" i="27" l="1" a="1"/>
  <c r="D58" i="27" s="1"/>
  <c r="D22" i="27" a="1"/>
  <c r="D22" i="27" s="1"/>
  <c r="D38" i="27" a="1"/>
  <c r="D38" i="27" s="1"/>
  <c r="D69" i="27" a="1"/>
  <c r="D69" i="27" s="1"/>
  <c r="D132" i="27" a="1"/>
  <c r="D132" i="27" s="1"/>
  <c r="D103" i="27" a="1"/>
  <c r="D103" i="27" s="1"/>
  <c r="D83" i="27" a="1"/>
  <c r="D83" i="27" s="1"/>
  <c r="D141" i="27" a="1"/>
  <c r="D141" i="27" s="1"/>
  <c r="D110" i="27" a="1"/>
  <c r="D110" i="27" s="1"/>
  <c r="D101" i="27" a="1"/>
  <c r="D101" i="27" s="1"/>
  <c r="D42" i="27" a="1"/>
  <c r="D42" i="27" s="1"/>
  <c r="D30" i="27" a="1"/>
  <c r="D30" i="27" s="1"/>
  <c r="D24" i="27" a="1"/>
  <c r="D24" i="27" s="1"/>
  <c r="D137" i="27" a="1"/>
  <c r="D137" i="27" s="1"/>
  <c r="D108" i="27" a="1"/>
  <c r="D108" i="27" s="1"/>
  <c r="D94" i="27" a="1"/>
  <c r="D94" i="27" s="1"/>
  <c r="D73" i="27" a="1"/>
  <c r="D73" i="27" s="1"/>
  <c r="D121" i="27" a="1"/>
  <c r="D121" i="27" s="1"/>
  <c r="D109" i="27" a="1"/>
  <c r="D109" i="27" s="1"/>
  <c r="D77" i="27" a="1"/>
  <c r="D77" i="27" s="1"/>
  <c r="D135" i="27" a="1"/>
  <c r="D135" i="27" s="1"/>
  <c r="D45" i="27" a="1"/>
  <c r="D45" i="27" s="1"/>
  <c r="D53" i="27" a="1"/>
  <c r="D53" i="27" s="1"/>
  <c r="D102" i="27" a="1"/>
  <c r="D102" i="27" s="1"/>
  <c r="D106" i="27" a="1"/>
  <c r="D106" i="27" s="1"/>
  <c r="D114" i="27" a="1"/>
  <c r="D114" i="27" s="1"/>
  <c r="D125" i="27" a="1"/>
  <c r="D125" i="27" s="1"/>
  <c r="D67" i="27" a="1"/>
  <c r="D67" i="27" s="1"/>
  <c r="D78" i="27" a="1"/>
  <c r="D78" i="27" s="1"/>
  <c r="D116" i="27" a="1"/>
  <c r="D116" i="27" s="1"/>
  <c r="D20" i="27" a="1"/>
  <c r="D20" i="27" s="1"/>
  <c r="D133" i="27" a="1"/>
  <c r="D133" i="27" s="1"/>
  <c r="D48" i="27" a="1"/>
  <c r="D48" i="27" s="1"/>
  <c r="D80" i="27" a="1"/>
  <c r="D80" i="27" s="1"/>
  <c r="D89" i="27" a="1"/>
  <c r="D89" i="27" s="1"/>
  <c r="D115" i="27" a="1"/>
  <c r="D115" i="27" s="1"/>
  <c r="D111" i="27" a="1"/>
  <c r="D111" i="27" s="1"/>
  <c r="D142" i="27" a="1"/>
  <c r="D142" i="27" s="1"/>
  <c r="D27" i="27" a="1"/>
  <c r="D27" i="27" s="1"/>
  <c r="D33" i="27" a="1"/>
  <c r="D33" i="27" s="1"/>
  <c r="D95" i="27" a="1"/>
  <c r="D95" i="27" s="1"/>
  <c r="D72" i="27" a="1"/>
  <c r="D72" i="27" s="1"/>
  <c r="D32" i="27" a="1"/>
  <c r="D32" i="27" s="1"/>
  <c r="D119" i="27" a="1"/>
  <c r="D119" i="27" s="1"/>
  <c r="D107" i="27" a="1"/>
  <c r="D107" i="27" s="1"/>
  <c r="D66" i="27" a="1"/>
  <c r="D66" i="27" s="1"/>
  <c r="D97" i="27" a="1"/>
  <c r="D97" i="27" s="1"/>
  <c r="D98" i="27" a="1"/>
  <c r="D98" i="27" s="1"/>
  <c r="D51" i="27" a="1"/>
  <c r="D51" i="27" s="1"/>
  <c r="D47" i="27" a="1"/>
  <c r="D47" i="27" s="1"/>
  <c r="D130" i="27" a="1"/>
  <c r="D130" i="27" s="1"/>
  <c r="D79" i="27" a="1"/>
  <c r="D79" i="27" s="1"/>
  <c r="D40" i="27" a="1"/>
  <c r="D40" i="27" s="1"/>
  <c r="D44" i="27" a="1"/>
  <c r="D44" i="27" s="1"/>
  <c r="D100" i="27" a="1"/>
  <c r="D100" i="27" s="1"/>
  <c r="D37" i="27" a="1"/>
  <c r="D37" i="27" s="1"/>
  <c r="D25" i="27" a="1"/>
  <c r="D25" i="27" s="1"/>
  <c r="D104" i="27" a="1"/>
  <c r="D104" i="27" s="1"/>
  <c r="D31" i="27" a="1"/>
  <c r="D31" i="27" s="1"/>
  <c r="D65" i="27" a="1"/>
  <c r="D65" i="27" s="1"/>
  <c r="D140" i="27" a="1"/>
  <c r="D140" i="27" s="1"/>
  <c r="D55" i="27" a="1"/>
  <c r="D55" i="27" s="1"/>
  <c r="D50" i="27" a="1"/>
  <c r="D50" i="27" s="1"/>
  <c r="D29" i="27" a="1"/>
  <c r="D29" i="27" s="1"/>
  <c r="D105" i="27" a="1"/>
  <c r="D105" i="27" s="1"/>
  <c r="D118" i="27" a="1"/>
  <c r="D118" i="27" s="1"/>
  <c r="D96" i="27" a="1"/>
  <c r="D96" i="27" s="1"/>
  <c r="D39" i="27" a="1"/>
  <c r="D39" i="27" s="1"/>
  <c r="D21" i="27" a="1"/>
  <c r="D21" i="27" s="1"/>
  <c r="D129" i="27" a="1"/>
  <c r="D129" i="27" s="1"/>
  <c r="D93" i="27" a="1"/>
  <c r="D93" i="27" s="1"/>
  <c r="D35" i="27" a="1"/>
  <c r="D35" i="27" s="1"/>
  <c r="D90" i="27" a="1"/>
  <c r="D90" i="27" s="1"/>
  <c r="D92" i="27" a="1"/>
  <c r="D92" i="27" s="1"/>
  <c r="D57" i="27" a="1"/>
  <c r="D57" i="27" s="1"/>
  <c r="D34" i="27" a="1"/>
  <c r="D34" i="27" s="1"/>
  <c r="D120" i="27" a="1"/>
  <c r="D120" i="27" s="1"/>
  <c r="D131" i="27" a="1"/>
  <c r="D131" i="27" s="1"/>
  <c r="D134" i="27" a="1"/>
  <c r="D134" i="27" s="1"/>
  <c r="D23" i="27" a="1"/>
  <c r="D23" i="27" s="1"/>
  <c r="D52" i="27" a="1"/>
  <c r="D52" i="27" s="1"/>
  <c r="D112" i="27" a="1"/>
  <c r="D112" i="27" s="1"/>
  <c r="D122" i="27" a="1"/>
  <c r="D122" i="27" s="1"/>
  <c r="D19" i="27" a="1"/>
  <c r="D19" i="27" s="1"/>
  <c r="D143" i="27" a="1"/>
  <c r="D143" i="27" s="1"/>
  <c r="D63" i="27" a="1"/>
  <c r="D63" i="27" s="1"/>
  <c r="D74" i="27" a="1"/>
  <c r="D74" i="27" s="1"/>
  <c r="D113" i="27" a="1"/>
  <c r="D113" i="27" s="1"/>
  <c r="D70" i="27" a="1"/>
  <c r="D70" i="27" s="1"/>
  <c r="D46" i="27" a="1"/>
  <c r="D46" i="27" s="1"/>
  <c r="D81" i="27" a="1"/>
  <c r="D81" i="27" s="1"/>
  <c r="D41" i="27" a="1"/>
  <c r="D41" i="27" s="1"/>
  <c r="D49" i="27" a="1"/>
  <c r="D49" i="27" s="1"/>
  <c r="D139" i="27" a="1"/>
  <c r="D139" i="27" s="1"/>
  <c r="D82" i="27" a="1"/>
  <c r="D82" i="27" s="1"/>
  <c r="D124" i="27" a="1"/>
  <c r="D124" i="27" s="1"/>
  <c r="D76" i="27" a="1"/>
  <c r="D76" i="27" s="1"/>
  <c r="D61" i="27" a="1"/>
  <c r="D61" i="27" s="1"/>
  <c r="D28" i="27" a="1"/>
  <c r="D28" i="27" s="1"/>
  <c r="D88" i="27" a="1"/>
  <c r="D88" i="27" s="1"/>
  <c r="D60" i="27" a="1"/>
  <c r="D60" i="27" s="1"/>
  <c r="D128" i="27" a="1"/>
  <c r="D128" i="27" s="1"/>
  <c r="D84" i="27" a="1"/>
  <c r="D84" i="27" s="1"/>
  <c r="D91" i="27" a="1"/>
  <c r="D91" i="27" s="1"/>
  <c r="D43" i="27" a="1"/>
  <c r="D43" i="27" s="1"/>
  <c r="D136" i="27" a="1"/>
  <c r="D136" i="27" s="1"/>
  <c r="D75" i="27" a="1"/>
  <c r="D75" i="27" s="1"/>
  <c r="D85" i="27" a="1"/>
  <c r="D85" i="27" s="1"/>
  <c r="D54" i="27" a="1"/>
  <c r="D54" i="27" s="1"/>
  <c r="D68" i="27" a="1"/>
  <c r="D68" i="27" s="1"/>
  <c r="D56" i="27" a="1"/>
  <c r="D56" i="27" s="1"/>
</calcChain>
</file>

<file path=xl/sharedStrings.xml><?xml version="1.0" encoding="utf-8"?>
<sst xmlns="http://schemas.openxmlformats.org/spreadsheetml/2006/main" count="655" uniqueCount="176">
  <si>
    <t>会社名</t>
    <rPh sb="0" eb="2">
      <t>カイシャ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</si>
  <si>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</si>
  <si>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</si>
  <si>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来所手段</t>
    <rPh sb="0" eb="1">
      <t>ライ</t>
    </rPh>
    <rPh sb="1" eb="2">
      <t>ショ</t>
    </rPh>
    <rPh sb="2" eb="4">
      <t>シュダン</t>
    </rPh>
    <phoneticPr fontId="1"/>
  </si>
  <si>
    <t>所属・役職</t>
    <rPh sb="0" eb="2">
      <t>ショゾク</t>
    </rPh>
    <rPh sb="3" eb="5">
      <t>ヤクショク</t>
    </rPh>
    <phoneticPr fontId="1"/>
  </si>
  <si>
    <t>受講人数</t>
    <rPh sb="0" eb="2">
      <t>ジュコウ</t>
    </rPh>
    <rPh sb="2" eb="4">
      <t>ニンズウ</t>
    </rPh>
    <phoneticPr fontId="1"/>
  </si>
  <si>
    <t>名</t>
    <rPh sb="0" eb="1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</si>
  <si>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</si>
  <si>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通信欄</t>
    <rPh sb="0" eb="3">
      <t>ツウシンラン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</si>
  <si>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</si>
  <si>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</si>
  <si>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r>
      <rPr>
        <sz val="9"/>
        <rFont val="HG丸ｺﾞｼｯｸM-PRO"/>
        <family val="3"/>
        <charset val="128"/>
      </rPr>
      <t>（当日連絡が取れる電話番号）</t>
    </r>
    <r>
      <rPr>
        <sz val="11"/>
        <rFont val="HG丸ｺﾞｼｯｸM-PRO"/>
        <family val="3"/>
        <charset val="128"/>
      </rPr>
      <t>　</t>
    </r>
    <rPh sb="1" eb="3">
      <t>トウジツ</t>
    </rPh>
    <rPh sb="3" eb="5">
      <t>レンラク</t>
    </rPh>
    <rPh sb="6" eb="7">
      <t>ト</t>
    </rPh>
    <rPh sb="9" eb="11">
      <t>デンワ</t>
    </rPh>
    <rPh sb="11" eb="13">
      <t>バンゴウ</t>
    </rPh>
    <phoneticPr fontId="1"/>
  </si>
  <si>
    <t>性別</t>
    <rPh sb="0" eb="2">
      <t>セイベツ</t>
    </rPh>
    <phoneticPr fontId="1"/>
  </si>
  <si>
    <t>希望日</t>
    <rPh sb="0" eb="2">
      <t>キボウ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</si>
  <si>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</si>
  <si>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代表者
連絡先</t>
    <rPh sb="0" eb="3">
      <t>ダイヒョウシャ</t>
    </rPh>
    <rPh sb="4" eb="7">
      <t>レンラクサキ</t>
    </rPh>
    <phoneticPr fontId="1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</si>
  <si>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</si>
  <si>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火力技術研修センター</t>
    <rPh sb="0" eb="2">
      <t>カリョク</t>
    </rPh>
    <rPh sb="2" eb="4">
      <t>ギジュツ</t>
    </rPh>
    <rPh sb="4" eb="6">
      <t>ケンシュウ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</si>
  <si>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</si>
  <si>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</si>
  <si>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</si>
  <si>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申込日：令和</t>
    <rPh sb="0" eb="3">
      <t>モウシコミビ</t>
    </rPh>
    <rPh sb="4" eb="5">
      <t>レイ</t>
    </rPh>
    <rPh sb="5" eb="6">
      <t>ワ</t>
    </rPh>
    <phoneticPr fontId="1"/>
  </si>
  <si>
    <t>氏名</t>
    <rPh sb="0" eb="2">
      <t>シメイ</t>
    </rPh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</si>
  <si>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</si>
  <si>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</si>
  <si>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備　　考</t>
    <rPh sb="0" eb="1">
      <t>ソナエ</t>
    </rPh>
    <rPh sb="3" eb="4">
      <t>コウ</t>
    </rPh>
    <phoneticPr fontId="1"/>
  </si>
  <si>
    <t>ヘルメット</t>
    <phoneticPr fontId="1"/>
  </si>
  <si>
    <t>※</t>
    <phoneticPr fontId="1"/>
  </si>
  <si>
    <t>ホッカイドウデンリョクカブシキガイシャ</t>
    <phoneticPr fontId="1"/>
  </si>
  <si>
    <t>059</t>
    <phoneticPr fontId="1"/>
  </si>
  <si>
    <t>1742</t>
    <phoneticPr fontId="1"/>
  </si>
  <si>
    <t>0145-28-3601</t>
    <phoneticPr fontId="1"/>
  </si>
  <si>
    <t>0145-28-3604</t>
    <phoneticPr fontId="1"/>
  </si>
  <si>
    <t>アンゼン　イチロウ</t>
    <phoneticPr fontId="1"/>
  </si>
  <si>
    <t>アンゼン　ジロウ</t>
    <phoneticPr fontId="1"/>
  </si>
  <si>
    <t>代表者</t>
    <rPh sb="0" eb="3">
      <t>ダイヒョウシャ</t>
    </rPh>
    <phoneticPr fontId="1"/>
  </si>
  <si>
    <t>フリガナ</t>
  </si>
  <si>
    <t>〒</t>
  </si>
  <si>
    <t>―</t>
  </si>
  <si>
    <t>バス</t>
  </si>
  <si>
    <t>タクシー</t>
  </si>
  <si>
    <t>（フリガナ）</t>
  </si>
  <si>
    <t>TEL</t>
  </si>
  <si>
    <t>メール</t>
  </si>
  <si>
    <t>男</t>
    <rPh sb="0" eb="1">
      <t>オトコ</t>
    </rPh>
    <phoneticPr fontId="1"/>
  </si>
  <si>
    <t>必要</t>
    <rPh sb="0" eb="2">
      <t>ヒツヨウ</t>
    </rPh>
    <phoneticPr fontId="1"/>
  </si>
  <si>
    <t>）</t>
    <phoneticPr fontId="1"/>
  </si>
  <si>
    <t>部分をご記入ください。</t>
    <rPh sb="0" eb="2">
      <t>ブブン</t>
    </rPh>
    <rPh sb="4" eb="6">
      <t>キニュウ</t>
    </rPh>
    <phoneticPr fontId="1"/>
  </si>
  <si>
    <t>北海道電力株式会社</t>
    <phoneticPr fontId="1"/>
  </si>
  <si>
    <t>北海道勇払郡厚真町字浜厚真615番地</t>
    <phoneticPr fontId="1"/>
  </si>
  <si>
    <t>安全　一郎</t>
    <phoneticPr fontId="1"/>
  </si>
  <si>
    <t>example@test.com</t>
    <phoneticPr fontId="1"/>
  </si>
  <si>
    <t>0×0-000△-000□</t>
    <phoneticPr fontId="1"/>
  </si>
  <si>
    <t>アンゼン　イチロウ</t>
    <phoneticPr fontId="1"/>
  </si>
  <si>
    <t>安全　一郎</t>
    <phoneticPr fontId="1"/>
  </si>
  <si>
    <t>安全　二郎</t>
    <phoneticPr fontId="1"/>
  </si>
  <si>
    <t>アンゼン　シロウ</t>
    <phoneticPr fontId="1"/>
  </si>
  <si>
    <t>安全　四郎</t>
    <phoneticPr fontId="1"/>
  </si>
  <si>
    <t>アンゼン　ゴロウ</t>
    <phoneticPr fontId="1"/>
  </si>
  <si>
    <t>安全　五郎</t>
    <phoneticPr fontId="1"/>
  </si>
  <si>
    <t>H1.2.21</t>
    <phoneticPr fontId="1"/>
  </si>
  <si>
    <t>H5.6.5</t>
    <phoneticPr fontId="1"/>
  </si>
  <si>
    <t>お選び下さい</t>
    <rPh sb="1" eb="2">
      <t>エラ</t>
    </rPh>
    <rPh sb="3" eb="4">
      <t>クダ</t>
    </rPh>
    <phoneticPr fontId="1"/>
  </si>
  <si>
    <t>Ｍ</t>
  </si>
  <si>
    <t>Ｍ</t>
    <phoneticPr fontId="1"/>
  </si>
  <si>
    <t>Ｌ</t>
    <phoneticPr fontId="1"/>
  </si>
  <si>
    <t>３Ｌ</t>
    <phoneticPr fontId="1"/>
  </si>
  <si>
    <t>（</t>
    <phoneticPr fontId="1"/>
  </si>
  <si>
    <t>作業服　（サイズ）</t>
    <phoneticPr fontId="1"/>
  </si>
  <si>
    <t>№.</t>
    <phoneticPr fontId="19"/>
  </si>
  <si>
    <t>氏　　名</t>
    <rPh sb="0" eb="1">
      <t>シ</t>
    </rPh>
    <rPh sb="3" eb="4">
      <t>メイ</t>
    </rPh>
    <phoneticPr fontId="19"/>
  </si>
  <si>
    <t>選択してください</t>
    <rPh sb="0" eb="2">
      <t>センタク</t>
    </rPh>
    <phoneticPr fontId="19"/>
  </si>
  <si>
    <t>備　　考</t>
    <rPh sb="0" eb="1">
      <t>ソナエ</t>
    </rPh>
    <rPh sb="3" eb="4">
      <t>コウ</t>
    </rPh>
    <phoneticPr fontId="19"/>
  </si>
  <si>
    <t>安全靴</t>
    <rPh sb="0" eb="2">
      <t>アンゼン</t>
    </rPh>
    <rPh sb="2" eb="3">
      <t>クツ</t>
    </rPh>
    <phoneticPr fontId="1"/>
  </si>
  <si>
    <t>作業服（ツナギ）</t>
    <rPh sb="0" eb="3">
      <t>サギョウフク</t>
    </rPh>
    <phoneticPr fontId="1"/>
  </si>
  <si>
    <t>様</t>
    <rPh sb="0" eb="1">
      <t>サマ</t>
    </rPh>
    <phoneticPr fontId="19"/>
  </si>
  <si>
    <t>警備所御中</t>
    <rPh sb="0" eb="2">
      <t>ケイビ</t>
    </rPh>
    <rPh sb="2" eb="3">
      <t>ショ</t>
    </rPh>
    <rPh sb="3" eb="5">
      <t>オンチュウ</t>
    </rPh>
    <phoneticPr fontId="1"/>
  </si>
  <si>
    <t>連絡事項</t>
    <rPh sb="0" eb="2">
      <t>レンラク</t>
    </rPh>
    <rPh sb="2" eb="4">
      <t>ジコウ</t>
    </rPh>
    <phoneticPr fontId="1"/>
  </si>
  <si>
    <t>タクシー</t>
    <phoneticPr fontId="1"/>
  </si>
  <si>
    <t>入構者名簿</t>
    <rPh sb="0" eb="1">
      <t>ニュウ</t>
    </rPh>
    <rPh sb="1" eb="2">
      <t>コウ</t>
    </rPh>
    <rPh sb="2" eb="3">
      <t>シャ</t>
    </rPh>
    <rPh sb="3" eb="4">
      <t>メイ</t>
    </rPh>
    <rPh sb="4" eb="5">
      <t>ボ</t>
    </rPh>
    <phoneticPr fontId="19"/>
  </si>
  <si>
    <t>１．入構日時</t>
    <rPh sb="2" eb="3">
      <t>ニュウ</t>
    </rPh>
    <rPh sb="3" eb="4">
      <t>コウ</t>
    </rPh>
    <rPh sb="4" eb="6">
      <t>ニチジ</t>
    </rPh>
    <phoneticPr fontId="1"/>
  </si>
  <si>
    <t>２．入構者</t>
    <rPh sb="2" eb="3">
      <t>ニュウ</t>
    </rPh>
    <rPh sb="3" eb="4">
      <t>コウ</t>
    </rPh>
    <rPh sb="4" eb="5">
      <t>シャ</t>
    </rPh>
    <phoneticPr fontId="1"/>
  </si>
  <si>
    <t>様</t>
    <rPh sb="0" eb="1">
      <t>サマ</t>
    </rPh>
    <phoneticPr fontId="1"/>
  </si>
  <si>
    <t>他</t>
    <rPh sb="0" eb="1">
      <t>ホカ</t>
    </rPh>
    <phoneticPr fontId="1"/>
  </si>
  <si>
    <t>以上</t>
    <rPh sb="0" eb="2">
      <t>イジョウ</t>
    </rPh>
    <phoneticPr fontId="1"/>
  </si>
  <si>
    <t>（代表者</t>
    <rPh sb="1" eb="4">
      <t>ダイヒョウシャ</t>
    </rPh>
    <phoneticPr fontId="1"/>
  </si>
  <si>
    <t>名）</t>
    <rPh sb="0" eb="1">
      <t>メイ</t>
    </rPh>
    <phoneticPr fontId="1"/>
  </si>
  <si>
    <t>（バス</t>
    <phoneticPr fontId="1"/>
  </si>
  <si>
    <t>　なお、入構者の検温は研修センターにて実施します。</t>
    <rPh sb="4" eb="5">
      <t>イリ</t>
    </rPh>
    <rPh sb="5" eb="6">
      <t>カマエ</t>
    </rPh>
    <rPh sb="6" eb="7">
      <t>シャ</t>
    </rPh>
    <rPh sb="8" eb="10">
      <t>ケンオン</t>
    </rPh>
    <rPh sb="11" eb="13">
      <t>ケンシュウ</t>
    </rPh>
    <rPh sb="19" eb="21">
      <t>ジッシ</t>
    </rPh>
    <phoneticPr fontId="1"/>
  </si>
  <si>
    <t>北海道電力（株）</t>
    <rPh sb="0" eb="3">
      <t>ホッカイドウ</t>
    </rPh>
    <rPh sb="3" eb="5">
      <t>デンリョク</t>
    </rPh>
    <rPh sb="6" eb="7">
      <t>カブ</t>
    </rPh>
    <phoneticPr fontId="1"/>
  </si>
  <si>
    <t>　火力技術研修センター</t>
    <phoneticPr fontId="1"/>
  </si>
  <si>
    <t>ご希望日</t>
    <rPh sb="1" eb="3">
      <t>キボウ</t>
    </rPh>
    <rPh sb="3" eb="4">
      <t>ビ</t>
    </rPh>
    <phoneticPr fontId="1"/>
  </si>
  <si>
    <t>お選び下さい</t>
    <rPh sb="1" eb="2">
      <t>エラ</t>
    </rPh>
    <rPh sb="3" eb="4">
      <t>クダ</t>
    </rPh>
    <phoneticPr fontId="1"/>
  </si>
  <si>
    <r>
      <t>安全靴</t>
    </r>
    <r>
      <rPr>
        <sz val="9"/>
        <rFont val="HG丸ｺﾞｼｯｸM-PRO"/>
        <family val="3"/>
        <charset val="128"/>
      </rPr>
      <t>（サイズcm）</t>
    </r>
    <phoneticPr fontId="1"/>
  </si>
  <si>
    <t>受講者名簿</t>
  </si>
  <si>
    <t>① 基本コース（１３時～１６時３０分）</t>
    <rPh sb="2" eb="4">
      <t>キホン</t>
    </rPh>
    <rPh sb="10" eb="11">
      <t>ジ</t>
    </rPh>
    <rPh sb="14" eb="15">
      <t>ジ</t>
    </rPh>
    <rPh sb="17" eb="18">
      <t>フン</t>
    </rPh>
    <phoneticPr fontId="1"/>
  </si>
  <si>
    <t>危険体感研修申込書</t>
    <rPh sb="0" eb="2">
      <t>キケン</t>
    </rPh>
    <rPh sb="2" eb="4">
      <t>タイカン</t>
    </rPh>
    <rPh sb="4" eb="6">
      <t>ケンシュウ</t>
    </rPh>
    <rPh sb="6" eb="8">
      <t>モウシコミ</t>
    </rPh>
    <rPh sb="8" eb="9">
      <t>ショ</t>
    </rPh>
    <phoneticPr fontId="1"/>
  </si>
  <si>
    <t>※ご自由にご記入ください。（ご質問、連絡事項など）</t>
    <phoneticPr fontId="1"/>
  </si>
  <si>
    <t>② 製造業コース（１３時～１５時００分）</t>
    <rPh sb="2" eb="5">
      <t>セイゾウギョウ</t>
    </rPh>
    <rPh sb="11" eb="12">
      <t>ジ</t>
    </rPh>
    <rPh sb="15" eb="16">
      <t>ジ</t>
    </rPh>
    <rPh sb="18" eb="19">
      <t>フン</t>
    </rPh>
    <phoneticPr fontId="1"/>
  </si>
  <si>
    <t>③ 土木建築コース（１３時～１５時００分）</t>
    <rPh sb="2" eb="4">
      <t>ドボク</t>
    </rPh>
    <rPh sb="4" eb="6">
      <t>ケンチク</t>
    </rPh>
    <rPh sb="12" eb="13">
      <t>ジ</t>
    </rPh>
    <rPh sb="16" eb="17">
      <t>ジ</t>
    </rPh>
    <rPh sb="19" eb="20">
      <t>フン</t>
    </rPh>
    <phoneticPr fontId="1"/>
  </si>
  <si>
    <t>危険体感研修</t>
    <rPh sb="0" eb="2">
      <t>キケン</t>
    </rPh>
    <rPh sb="2" eb="4">
      <t>タイカン</t>
    </rPh>
    <rPh sb="4" eb="6">
      <t>ケンシュウ</t>
    </rPh>
    <phoneticPr fontId="19"/>
  </si>
  <si>
    <t>火力部火力技術研修センター</t>
    <phoneticPr fontId="1"/>
  </si>
  <si>
    <t>座席表</t>
    <phoneticPr fontId="19"/>
  </si>
  <si>
    <t>お願いいたします。</t>
    <phoneticPr fontId="1"/>
  </si>
  <si>
    <t>　危険体感研修受講のため下記の社外受講者が入構しますので、対応を</t>
    <rPh sb="1" eb="3">
      <t>キケン</t>
    </rPh>
    <rPh sb="3" eb="5">
      <t>タイカン</t>
    </rPh>
    <rPh sb="5" eb="7">
      <t>ケンシュウ</t>
    </rPh>
    <rPh sb="7" eb="9">
      <t>ジュコウ</t>
    </rPh>
    <rPh sb="12" eb="14">
      <t>カキ</t>
    </rPh>
    <rPh sb="15" eb="17">
      <t>シャガイ</t>
    </rPh>
    <rPh sb="17" eb="20">
      <t>ジュコウシャ</t>
    </rPh>
    <rPh sb="21" eb="22">
      <t>ニュウ</t>
    </rPh>
    <rPh sb="22" eb="23">
      <t>コウ</t>
    </rPh>
    <rPh sb="29" eb="31">
      <t>タイオウ</t>
    </rPh>
    <phoneticPr fontId="1"/>
  </si>
  <si>
    <t>（</t>
    <phoneticPr fontId="1"/>
  </si>
  <si>
    <t>研修予定</t>
    <rPh sb="0" eb="2">
      <t>ケンシュウ</t>
    </rPh>
    <rPh sb="2" eb="4">
      <t>ヨテイ</t>
    </rPh>
    <phoneticPr fontId="1"/>
  </si>
  <si>
    <t>)</t>
    <phoneticPr fontId="1"/>
  </si>
  <si>
    <t>出入口</t>
    <rPh sb="0" eb="2">
      <t>デイリ</t>
    </rPh>
    <rPh sb="2" eb="3">
      <t>グチ</t>
    </rPh>
    <phoneticPr fontId="19"/>
  </si>
  <si>
    <t>講師席</t>
    <rPh sb="0" eb="2">
      <t>コウシ</t>
    </rPh>
    <rPh sb="2" eb="3">
      <t>セキ</t>
    </rPh>
    <phoneticPr fontId="19"/>
  </si>
  <si>
    <t>３．備考</t>
    <rPh sb="2" eb="4">
      <t>ビコウ</t>
    </rPh>
    <phoneticPr fontId="1"/>
  </si>
  <si>
    <t>４．研修センター担当者</t>
    <rPh sb="2" eb="4">
      <t>ケンシュウ</t>
    </rPh>
    <rPh sb="8" eb="11">
      <t>タントウシャ</t>
    </rPh>
    <phoneticPr fontId="1"/>
  </si>
  <si>
    <t>スクリーン</t>
    <phoneticPr fontId="19"/>
  </si>
  <si>
    <t>貸し出し靴置き場</t>
    <rPh sb="0" eb="1">
      <t>カ</t>
    </rPh>
    <rPh sb="2" eb="3">
      <t>ダ</t>
    </rPh>
    <rPh sb="4" eb="5">
      <t>クツ</t>
    </rPh>
    <rPh sb="5" eb="6">
      <t>オ</t>
    </rPh>
    <rPh sb="7" eb="8">
      <t>バ</t>
    </rPh>
    <phoneticPr fontId="19"/>
  </si>
  <si>
    <t>下足・安全靴置き場</t>
    <rPh sb="0" eb="2">
      <t>ゲソク</t>
    </rPh>
    <rPh sb="3" eb="5">
      <t>アンゼン</t>
    </rPh>
    <rPh sb="5" eb="6">
      <t>グツ</t>
    </rPh>
    <rPh sb="6" eb="7">
      <t>オ</t>
    </rPh>
    <rPh sb="8" eb="9">
      <t>バ</t>
    </rPh>
    <phoneticPr fontId="19"/>
  </si>
  <si>
    <t>吉井　功　（トール　５１２０）</t>
    <rPh sb="0" eb="2">
      <t>ヨシイ</t>
    </rPh>
    <rPh sb="3" eb="4">
      <t>イサオ</t>
    </rPh>
    <phoneticPr fontId="1"/>
  </si>
  <si>
    <t>研修センター担当者</t>
    <rPh sb="0" eb="2">
      <t>ケンシュウ</t>
    </rPh>
    <rPh sb="6" eb="9">
      <t>タントウシャ</t>
    </rPh>
    <phoneticPr fontId="1"/>
  </si>
  <si>
    <t>アンゼン　ミツコ</t>
    <phoneticPr fontId="1"/>
  </si>
  <si>
    <t>安全　三子</t>
    <rPh sb="0" eb="2">
      <t>アンゼン</t>
    </rPh>
    <rPh sb="3" eb="4">
      <t>サン</t>
    </rPh>
    <rPh sb="4" eb="5">
      <t>コ</t>
    </rPh>
    <phoneticPr fontId="1"/>
  </si>
  <si>
    <t>×</t>
    <phoneticPr fontId="19"/>
  </si>
  <si>
    <t>受入不可</t>
    <rPh sb="0" eb="2">
      <t>ウケイレ</t>
    </rPh>
    <rPh sb="2" eb="4">
      <t>フカ</t>
    </rPh>
    <phoneticPr fontId="19"/>
  </si>
  <si>
    <t>―</t>
    <phoneticPr fontId="1"/>
  </si>
  <si>
    <t>実施済</t>
    <rPh sb="0" eb="2">
      <t>ジッシ</t>
    </rPh>
    <rPh sb="2" eb="3">
      <t>ズ</t>
    </rPh>
    <phoneticPr fontId="1"/>
  </si>
  <si>
    <t/>
  </si>
  <si>
    <t>×</t>
  </si>
  <si>
    <t>様</t>
    <rPh sb="0" eb="1">
      <t>サマ</t>
    </rPh>
    <phoneticPr fontId="1"/>
  </si>
  <si>
    <t>女</t>
    <rPh sb="0" eb="1">
      <t>オンナ</t>
    </rPh>
    <phoneticPr fontId="1"/>
  </si>
  <si>
    <t>福原　正人（トール　５１１７）</t>
    <rPh sb="0" eb="2">
      <t>フクハラ</t>
    </rPh>
    <rPh sb="3" eb="5">
      <t>マサト</t>
    </rPh>
    <phoneticPr fontId="1"/>
  </si>
  <si>
    <t>２Ｌ</t>
  </si>
  <si>
    <t>２Ｌ</t>
    <phoneticPr fontId="1"/>
  </si>
  <si>
    <t>大嶋　尚史（トール　５１１８）</t>
    <rPh sb="0" eb="2">
      <t>オオシマ</t>
    </rPh>
    <rPh sb="3" eb="5">
      <t>ナオフミ</t>
    </rPh>
    <phoneticPr fontId="1"/>
  </si>
  <si>
    <t>神山　和寿（トール　５１１２）</t>
    <rPh sb="0" eb="2">
      <t>コウヤマ</t>
    </rPh>
    <rPh sb="3" eb="5">
      <t>カズトシ</t>
    </rPh>
    <phoneticPr fontId="1"/>
  </si>
  <si>
    <t>実施時間</t>
    <rPh sb="0" eb="2">
      <t>ジッシ</t>
    </rPh>
    <rPh sb="2" eb="4">
      <t>ジカン</t>
    </rPh>
    <phoneticPr fontId="1"/>
  </si>
  <si>
    <t>１３時００分～１６時００分</t>
    <rPh sb="2" eb="3">
      <t>ジ</t>
    </rPh>
    <rPh sb="5" eb="6">
      <t>フン</t>
    </rPh>
    <rPh sb="9" eb="10">
      <t>ジ</t>
    </rPh>
    <rPh sb="12" eb="13">
      <t>フン</t>
    </rPh>
    <phoneticPr fontId="1"/>
  </si>
  <si>
    <t>鈴木　潤　（トール　５１１６）</t>
    <rPh sb="0" eb="2">
      <t>スズキ</t>
    </rPh>
    <rPh sb="3" eb="4">
      <t>ジュン</t>
    </rPh>
    <phoneticPr fontId="1"/>
  </si>
  <si>
    <t>　　その他（　　　　　　　　　　　　　　　　　　　　　　　　　　　　　　　　　　　　　　　　　）</t>
    <rPh sb="4" eb="5">
      <t>タ</t>
    </rPh>
    <phoneticPr fontId="1"/>
  </si>
  <si>
    <r>
      <t>受講者名簿</t>
    </r>
    <r>
      <rPr>
        <sz val="11"/>
        <color rgb="FFFF0000"/>
        <rFont val="HG丸ｺﾞｼｯｸM-PRO"/>
        <family val="3"/>
        <charset val="128"/>
      </rPr>
      <t>（氏名・フリガナ・生年月日は必須となります）</t>
    </r>
    <rPh sb="0" eb="3">
      <t>ジュコウシャ</t>
    </rPh>
    <rPh sb="3" eb="5">
      <t>メイボ</t>
    </rPh>
    <rPh sb="6" eb="8">
      <t>シメイ</t>
    </rPh>
    <rPh sb="14" eb="16">
      <t>セイネン</t>
    </rPh>
    <rPh sb="16" eb="18">
      <t>ガッピ</t>
    </rPh>
    <rPh sb="19" eb="21">
      <t>ヒッス</t>
    </rPh>
    <phoneticPr fontId="1"/>
  </si>
  <si>
    <t>フリガナ</t>
    <phoneticPr fontId="1"/>
  </si>
  <si>
    <t>氏　名</t>
    <phoneticPr fontId="1"/>
  </si>
  <si>
    <t>根本　和幸（トール　５１１５）</t>
    <rPh sb="0" eb="2">
      <t>ネモト</t>
    </rPh>
    <phoneticPr fontId="1"/>
  </si>
  <si>
    <t>転倒</t>
    <rPh sb="0" eb="2">
      <t>テントウ</t>
    </rPh>
    <phoneticPr fontId="1"/>
  </si>
  <si>
    <t>墜落</t>
    <rPh sb="0" eb="2">
      <t>ツイラク</t>
    </rPh>
    <phoneticPr fontId="1"/>
  </si>
  <si>
    <t>挟まれ・巻き込まれ</t>
    <rPh sb="0" eb="1">
      <t>ハサ</t>
    </rPh>
    <rPh sb="4" eb="5">
      <t>マ</t>
    </rPh>
    <rPh sb="6" eb="7">
      <t>コ</t>
    </rPh>
    <phoneticPr fontId="1"/>
  </si>
  <si>
    <t>感電</t>
    <rPh sb="0" eb="2">
      <t>カンデン</t>
    </rPh>
    <phoneticPr fontId="1"/>
  </si>
  <si>
    <t>吊荷挟まれ・激突</t>
    <rPh sb="0" eb="2">
      <t>ツリニ</t>
    </rPh>
    <rPh sb="2" eb="3">
      <t>ハサ</t>
    </rPh>
    <rPh sb="6" eb="8">
      <t>ゲキトツ</t>
    </rPh>
    <phoneticPr fontId="1"/>
  </si>
  <si>
    <t>酸欠</t>
    <rPh sb="0" eb="2">
      <t>サンケツ</t>
    </rPh>
    <phoneticPr fontId="1"/>
  </si>
  <si>
    <t>飛来、落下</t>
    <rPh sb="0" eb="2">
      <t>ヒライ</t>
    </rPh>
    <rPh sb="3" eb="5">
      <t>ラッカ</t>
    </rPh>
    <phoneticPr fontId="1"/>
  </si>
  <si>
    <t>重点
項目</t>
    <rPh sb="0" eb="2">
      <t>ジュウテン</t>
    </rPh>
    <rPh sb="3" eb="5">
      <t>コウモク</t>
    </rPh>
    <phoneticPr fontId="1"/>
  </si>
  <si>
    <r>
      <t>貸出し品</t>
    </r>
    <r>
      <rPr>
        <vertAlign val="subscript"/>
        <sz val="11"/>
        <color theme="1"/>
        <rFont val="HG丸ｺﾞｼｯｸM-PRO"/>
        <family val="3"/>
        <charset val="128"/>
      </rPr>
      <t>（希望される場合は、チェックおよびサイズの記入をお願いします）</t>
    </r>
    <rPh sb="0" eb="1">
      <t>カ</t>
    </rPh>
    <rPh sb="1" eb="2">
      <t>ダ</t>
    </rPh>
    <rPh sb="3" eb="4">
      <t>ヒン</t>
    </rPh>
    <rPh sb="5" eb="7">
      <t>キボウ</t>
    </rPh>
    <rPh sb="10" eb="12">
      <t>バアイ</t>
    </rPh>
    <rPh sb="25" eb="27">
      <t>キニュウ</t>
    </rPh>
    <rPh sb="29" eb="30">
      <t>ネガ</t>
    </rPh>
    <phoneticPr fontId="1"/>
  </si>
  <si>
    <t>FAX</t>
    <phoneticPr fontId="1"/>
  </si>
  <si>
    <t>保護具の重要性</t>
    <rPh sb="0" eb="3">
      <t>ホゴグ</t>
    </rPh>
    <rPh sb="4" eb="7">
      <t>ジュウヨウセイ</t>
    </rPh>
    <phoneticPr fontId="1"/>
  </si>
  <si>
    <t>災害事例の紹介・解説</t>
    <rPh sb="0" eb="4">
      <t>サイガイジレイ</t>
    </rPh>
    <rPh sb="5" eb="7">
      <t>ショウカイ</t>
    </rPh>
    <rPh sb="8" eb="10">
      <t>カイセツ</t>
    </rPh>
    <phoneticPr fontId="1"/>
  </si>
  <si>
    <t>危険体感研修の内容で重視するものをお選びください。（複数回答可）</t>
    <rPh sb="0" eb="6">
      <t>キケンタイカンケンシュウ</t>
    </rPh>
    <rPh sb="7" eb="9">
      <t>ナイヨウ</t>
    </rPh>
    <rPh sb="10" eb="12">
      <t>ジュウシ</t>
    </rPh>
    <rPh sb="18" eb="19">
      <t>エラ</t>
    </rPh>
    <rPh sb="26" eb="28">
      <t>フクスウ</t>
    </rPh>
    <rPh sb="28" eb="30">
      <t>カイトウ</t>
    </rPh>
    <rPh sb="30" eb="31">
      <t>カ</t>
    </rPh>
    <phoneticPr fontId="1"/>
  </si>
  <si>
    <t>危険体感研修受入スケジュール</t>
    <rPh sb="0" eb="2">
      <t>キケン</t>
    </rPh>
    <rPh sb="2" eb="4">
      <t>タイカン</t>
    </rPh>
    <rPh sb="4" eb="6">
      <t>ケンシュウ</t>
    </rPh>
    <rPh sb="6" eb="8">
      <t>ウケイレ</t>
    </rPh>
    <phoneticPr fontId="16"/>
  </si>
  <si>
    <t>北海道電力株式会社　火力技術研修センター</t>
    <rPh sb="0" eb="9">
      <t>ホッカイドウデンリョクカブシキガイシャ</t>
    </rPh>
    <rPh sb="10" eb="16">
      <t>カリョクギジュツケンシュウ</t>
    </rPh>
    <phoneticPr fontId="16"/>
  </si>
  <si>
    <t>更新日：</t>
    <rPh sb="0" eb="3">
      <t>コウシンビ</t>
    </rPh>
    <phoneticPr fontId="16"/>
  </si>
  <si>
    <t>日</t>
    <rPh sb="0" eb="1">
      <t>ニチ</t>
    </rPh>
    <phoneticPr fontId="20"/>
  </si>
  <si>
    <t>月</t>
    <rPh sb="0" eb="1">
      <t>ゲツ</t>
    </rPh>
    <phoneticPr fontId="20"/>
  </si>
  <si>
    <t>火</t>
    <rPh sb="0" eb="1">
      <t>ヒ</t>
    </rPh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</si>
  <si>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</si>
  <si>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</si>
  <si>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金</t>
    <rPh sb="0" eb="1">
      <t>キン</t>
    </rPh>
    <phoneticPr fontId="20"/>
  </si>
  <si>
    <t>土</t>
    <rPh sb="0" eb="1">
      <t>ツチ</t>
    </rPh>
    <phoneticPr fontId="20"/>
  </si>
  <si>
    <t>◎</t>
    <phoneticPr fontId="19"/>
  </si>
  <si>
    <t>合同開催日　受入可
（数字は残席数）</t>
    <phoneticPr fontId="1"/>
  </si>
  <si>
    <t>受入スケジュールの情報は、最新ではない場合がございます。最新のスケジュールはお気軽にお問合せください。
問合せ先：北海道電力火力技術研修センター　TEL：0145-28-3601</t>
    <rPh sb="52" eb="54">
      <t>トイアワ</t>
    </rPh>
    <rPh sb="55" eb="56">
      <t>サキ</t>
    </rPh>
    <rPh sb="57" eb="62">
      <t>デ</t>
    </rPh>
    <rPh sb="62" eb="72">
      <t>カリョ</t>
    </rPh>
    <phoneticPr fontId="1"/>
  </si>
  <si>
    <t>凡例</t>
    <rPh sb="0" eb="2">
      <t>ハンレイ</t>
    </rPh>
    <phoneticPr fontId="1"/>
  </si>
  <si>
    <t>◎8</t>
  </si>
  <si>
    <t>◎6</t>
  </si>
  <si>
    <t>◎3</t>
  </si>
  <si>
    <t>基本コース</t>
  </si>
  <si>
    <t>－</t>
    <phoneticPr fontId="1"/>
  </si>
  <si>
    <t>◎3</t>
    <phoneticPr fontId="1"/>
  </si>
  <si>
    <t>－</t>
  </si>
  <si>
    <t>－</t>
    <phoneticPr fontId="1"/>
  </si>
  <si>
    <t>◎2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</si>
</sst>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yyyy&quot;年&quot;m&quot;月&quot;d&quot;日&quot;;@"/>
    <numFmt numFmtId="178" formatCode="[$-411]ge\.m\.d;@"/>
    <numFmt numFmtId="179" formatCode="[$-411]ggge&quot;年&quot;m&quot;月&quot;d&quot;日&quot;;@"/>
    <numFmt numFmtId="180" formatCode="&quot;&quot;"/>
    <numFmt numFmtId="181" formatCode="d"/>
    <numFmt numFmtId="182" formatCode="[$]ggge&quot;年&quot;m&quot;月&quot;d&quot;日&quot;&quot;(&quot;aaa&quot;)&quot;" x16r2:formatCode16="[$-ja-JP-x-gannen]ggge&quot;年&quot;m&quot;月&quot;d&quot;日&quot;&quot;(&quot;aaa&quot;)&quot;"/>
    <numFmt numFmtId="183" formatCode="[$-F800]dddd\,\ mmmm\ dd\,\ yyyy"/>
  </numFmts>
  <fonts count="5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vertAlign val="subscript"/>
      <sz val="11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b/>
      <u/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65"/>
      <color theme="1"/>
      <name val="HG丸ｺﾞｼｯｸM-PRO"/>
      <family val="3"/>
      <charset val="128"/>
    </font>
    <font>
      <sz val="60"/>
      <color theme="1"/>
      <name val="HG丸ｺﾞｼｯｸM-PRO"/>
      <family val="3"/>
      <charset val="128"/>
    </font>
    <font>
      <sz val="55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8"/>
      <color rgb="FF3E3E3E"/>
      <name val="メイリオ"/>
      <family val="3"/>
      <charset val="128"/>
    </font>
    <font>
      <b/>
      <sz val="11"/>
      <color rgb="FF3E3E3E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trike/>
      <sz val="9"/>
      <color rgb="FF00B0F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20"/>
      <color rgb="FF00B05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54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16" fillId="0" borderId="54" xfId="0" applyFont="1" applyBorder="1">
      <alignment vertical="center"/>
    </xf>
    <xf numFmtId="0" fontId="31" fillId="0" borderId="54" xfId="0" applyFont="1" applyBorder="1" applyAlignment="1">
      <alignment vertical="center" wrapText="1"/>
    </xf>
    <xf numFmtId="0" fontId="34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31" fillId="0" borderId="55" xfId="0" applyFont="1" applyBorder="1" applyAlignment="1">
      <alignment vertical="center" wrapText="1"/>
    </xf>
    <xf numFmtId="0" fontId="16" fillId="0" borderId="27" xfId="0" applyFont="1" applyBorder="1" applyAlignment="1">
      <alignment vertical="center" textRotation="255"/>
    </xf>
    <xf numFmtId="0" fontId="16" fillId="0" borderId="3" xfId="0" applyFont="1" applyBorder="1" applyAlignment="1">
      <alignment vertical="center" textRotation="255"/>
    </xf>
    <xf numFmtId="0" fontId="38" fillId="0" borderId="3" xfId="0" applyFont="1" applyBorder="1" applyAlignment="1">
      <alignment vertical="center" textRotation="255"/>
    </xf>
    <xf numFmtId="0" fontId="25" fillId="0" borderId="61" xfId="0" applyFont="1" applyFill="1" applyBorder="1" applyAlignment="1">
      <alignment vertical="center" shrinkToFit="1"/>
    </xf>
    <xf numFmtId="0" fontId="25" fillId="0" borderId="67" xfId="0" applyFont="1" applyFill="1" applyBorder="1" applyAlignment="1">
      <alignment vertical="center" shrinkToFit="1"/>
    </xf>
    <xf numFmtId="0" fontId="25" fillId="0" borderId="70" xfId="0" applyFont="1" applyFill="1" applyBorder="1" applyAlignment="1">
      <alignment vertical="center" shrinkToFit="1"/>
    </xf>
    <xf numFmtId="0" fontId="25" fillId="0" borderId="72" xfId="0" applyFont="1" applyFill="1" applyBorder="1" applyAlignment="1">
      <alignment vertical="center" shrinkToFit="1"/>
    </xf>
    <xf numFmtId="0" fontId="25" fillId="0" borderId="75" xfId="0" applyFont="1" applyFill="1" applyBorder="1" applyAlignment="1">
      <alignment vertical="center" shrinkToFit="1"/>
    </xf>
    <xf numFmtId="0" fontId="25" fillId="0" borderId="77" xfId="0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0" fontId="39" fillId="0" borderId="0" xfId="2">
      <alignment vertical="center"/>
    </xf>
    <xf numFmtId="180" fontId="39" fillId="0" borderId="0" xfId="2" applyNumberFormat="1">
      <alignment vertical="center"/>
    </xf>
    <xf numFmtId="0" fontId="39" fillId="0" borderId="0" xfId="2" applyAlignment="1"/>
    <xf numFmtId="0" fontId="42" fillId="0" borderId="0" xfId="2" applyFont="1">
      <alignment vertical="center"/>
    </xf>
    <xf numFmtId="0" fontId="42" fillId="0" borderId="0" xfId="2" applyFont="1" applyAlignment="1">
      <alignment horizontal="right"/>
    </xf>
    <xf numFmtId="0" fontId="42" fillId="0" borderId="0" xfId="2" applyFont="1" applyAlignment="1">
      <alignment horizontal="right" vertical="center"/>
    </xf>
    <xf numFmtId="0" fontId="43" fillId="0" borderId="79" xfId="2" applyFont="1" applyBorder="1" applyAlignment="1">
      <alignment horizontal="center" vertical="center"/>
    </xf>
    <xf numFmtId="0" fontId="39" fillId="0" borderId="54" xfId="2" applyBorder="1" applyAlignment="1">
      <alignment horizontal="center" vertical="center"/>
    </xf>
    <xf numFmtId="0" fontId="44" fillId="3" borderId="8" xfId="2" applyFont="1" applyFill="1" applyBorder="1" applyAlignment="1">
      <alignment horizontal="center" vertical="center"/>
    </xf>
    <xf numFmtId="0" fontId="45" fillId="4" borderId="78" xfId="2" applyFont="1" applyFill="1" applyBorder="1" applyAlignment="1">
      <alignment horizontal="center" vertical="center"/>
    </xf>
    <xf numFmtId="0" fontId="45" fillId="4" borderId="81" xfId="2" applyFont="1" applyFill="1" applyBorder="1" applyAlignment="1">
      <alignment horizontal="center" vertical="center"/>
    </xf>
    <xf numFmtId="0" fontId="45" fillId="4" borderId="1" xfId="2" applyFont="1" applyFill="1" applyBorder="1" applyAlignment="1">
      <alignment horizontal="center" vertical="center"/>
    </xf>
    <xf numFmtId="0" fontId="46" fillId="5" borderId="82" xfId="2" applyFont="1" applyFill="1" applyBorder="1" applyAlignment="1">
      <alignment horizontal="center" vertical="center"/>
    </xf>
    <xf numFmtId="181" fontId="44" fillId="0" borderId="83" xfId="2" applyNumberFormat="1" applyFont="1" applyBorder="1" applyAlignment="1">
      <alignment horizontal="center" vertical="center"/>
    </xf>
    <xf numFmtId="181" fontId="43" fillId="0" borderId="84" xfId="2" applyNumberFormat="1" applyFont="1" applyBorder="1" applyAlignment="1">
      <alignment horizontal="center" vertical="center"/>
    </xf>
    <xf numFmtId="0" fontId="39" fillId="0" borderId="79" xfId="2" applyBorder="1" applyAlignment="1">
      <alignment horizontal="center" vertical="center"/>
    </xf>
    <xf numFmtId="181" fontId="44" fillId="0" borderId="87" xfId="2" applyNumberFormat="1" applyFont="1" applyBorder="1" applyAlignment="1">
      <alignment horizontal="center" vertical="center"/>
    </xf>
    <xf numFmtId="181" fontId="43" fillId="0" borderId="88" xfId="2" applyNumberFormat="1" applyFont="1" applyBorder="1" applyAlignment="1">
      <alignment horizontal="center" vertical="center"/>
    </xf>
    <xf numFmtId="181" fontId="46" fillId="0" borderId="18" xfId="2" applyNumberFormat="1" applyFont="1" applyBorder="1" applyAlignment="1">
      <alignment horizontal="center" vertical="center"/>
    </xf>
    <xf numFmtId="0" fontId="39" fillId="0" borderId="0" xfId="2" applyAlignment="1">
      <alignment horizontal="center" vertical="center"/>
    </xf>
    <xf numFmtId="0" fontId="48" fillId="0" borderId="71" xfId="2" applyFont="1" applyBorder="1" applyAlignment="1">
      <alignment horizontal="right" vertical="center"/>
    </xf>
    <xf numFmtId="0" fontId="49" fillId="0" borderId="71" xfId="2" applyFont="1" applyBorder="1" applyAlignment="1">
      <alignment horizontal="right" vertical="center"/>
    </xf>
    <xf numFmtId="179" fontId="0" fillId="0" borderId="85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79" fontId="51" fillId="0" borderId="85" xfId="0" applyNumberFormat="1" applyFont="1" applyBorder="1" applyAlignment="1">
      <alignment horizontal="center" vertical="center"/>
    </xf>
    <xf numFmtId="179" fontId="50" fillId="0" borderId="0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6" fillId="0" borderId="0" xfId="0" applyFont="1" applyAlignment="1"/>
    <xf numFmtId="0" fontId="23" fillId="0" borderId="0" xfId="0" applyFont="1" applyAlignment="1">
      <alignment horizontal="center"/>
    </xf>
    <xf numFmtId="0" fontId="35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25" fillId="0" borderId="54" xfId="0" applyFont="1" applyBorder="1" applyAlignment="1">
      <alignment vertical="top"/>
    </xf>
    <xf numFmtId="0" fontId="16" fillId="0" borderId="64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0" xfId="0" applyFont="1" applyAlignment="1">
      <alignment vertical="center" shrinkToFit="1"/>
    </xf>
    <xf numFmtId="0" fontId="16" fillId="0" borderId="8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16" fillId="0" borderId="68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6" fillId="0" borderId="7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 shrinkToFit="1"/>
    </xf>
    <xf numFmtId="0" fontId="28" fillId="0" borderId="54" xfId="0" applyFont="1" applyBorder="1" applyAlignment="1">
      <alignment vertical="center" shrinkToFit="1"/>
    </xf>
    <xf numFmtId="0" fontId="38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vertical="center" textRotation="255"/>
    </xf>
    <xf numFmtId="0" fontId="33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wrapText="1"/>
    </xf>
    <xf numFmtId="0" fontId="53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7" fillId="0" borderId="3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2" borderId="92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9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95" xfId="0" applyFont="1" applyFill="1" applyBorder="1" applyAlignment="1">
      <alignment vertical="center"/>
    </xf>
    <xf numFmtId="0" fontId="5" fillId="2" borderId="96" xfId="0" applyFont="1" applyFill="1" applyBorder="1" applyAlignment="1">
      <alignment vertical="center"/>
    </xf>
    <xf numFmtId="0" fontId="5" fillId="2" borderId="97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41" fillId="0" borderId="0" xfId="2" applyFont="1">
      <alignment vertical="center"/>
    </xf>
    <xf numFmtId="14" fontId="42" fillId="0" borderId="27" xfId="2" applyNumberFormat="1" applyFont="1" applyBorder="1">
      <alignment vertical="center"/>
    </xf>
    <xf numFmtId="55" fontId="43" fillId="2" borderId="8" xfId="2" applyNumberFormat="1" applyFont="1" applyFill="1" applyBorder="1">
      <alignment vertical="center"/>
    </xf>
    <xf numFmtId="0" fontId="43" fillId="2" borderId="1" xfId="2" applyFont="1" applyFill="1" applyBorder="1">
      <alignment vertical="center"/>
    </xf>
    <xf numFmtId="0" fontId="43" fillId="2" borderId="2" xfId="2" applyFont="1" applyFill="1" applyBorder="1">
      <alignment vertical="center"/>
    </xf>
    <xf numFmtId="55" fontId="43" fillId="2" borderId="1" xfId="2" applyNumberFormat="1" applyFont="1" applyFill="1" applyBorder="1">
      <alignment vertical="center"/>
    </xf>
    <xf numFmtId="0" fontId="47" fillId="0" borderId="5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54" fillId="0" borderId="86" xfId="0" applyFont="1" applyBorder="1" applyAlignment="1">
      <alignment horizontal="center" vertical="center" shrinkToFit="1"/>
    </xf>
    <xf numFmtId="0" fontId="54" fillId="0" borderId="89" xfId="0" applyFont="1" applyBorder="1" applyAlignment="1">
      <alignment horizontal="center" vertical="center" shrinkToFit="1"/>
    </xf>
    <xf numFmtId="0" fontId="54" fillId="0" borderId="90" xfId="0" applyFont="1" applyBorder="1" applyAlignment="1">
      <alignment horizontal="center" vertical="center" shrinkToFit="1"/>
    </xf>
    <xf numFmtId="0" fontId="54" fillId="0" borderId="91" xfId="0" applyFont="1" applyBorder="1" applyAlignment="1">
      <alignment horizontal="center" vertical="center" shrinkToFit="1"/>
    </xf>
    <xf numFmtId="0" fontId="42" fillId="0" borderId="62" xfId="2" applyFont="1" applyBorder="1">
      <alignment vertical="center"/>
    </xf>
    <xf numFmtId="0" fontId="42" fillId="0" borderId="0" xfId="2" applyFont="1" applyAlignment="1">
      <alignment vertical="center" wrapText="1"/>
    </xf>
    <xf numFmtId="0" fontId="42" fillId="0" borderId="85" xfId="2" applyFont="1" applyBorder="1" applyAlignment="1">
      <alignment horizontal="center" vertical="center" wrapText="1"/>
    </xf>
    <xf numFmtId="0" fontId="47" fillId="0" borderId="100" xfId="0" applyFont="1" applyBorder="1" applyAlignment="1">
      <alignment horizontal="center" vertical="center"/>
    </xf>
    <xf numFmtId="0" fontId="54" fillId="0" borderId="101" xfId="0" applyFont="1" applyBorder="1" applyAlignment="1">
      <alignment horizontal="center" vertical="center" shrinkToFit="1"/>
    </xf>
    <xf numFmtId="181" fontId="46" fillId="0" borderId="84" xfId="2" applyNumberFormat="1" applyFont="1" applyBorder="1" applyAlignment="1">
      <alignment horizontal="center" vertical="center"/>
    </xf>
    <xf numFmtId="181" fontId="44" fillId="0" borderId="84" xfId="2" applyNumberFormat="1" applyFont="1" applyBorder="1" applyAlignment="1">
      <alignment horizontal="center" vertical="center"/>
    </xf>
    <xf numFmtId="0" fontId="57" fillId="0" borderId="86" xfId="0" applyFont="1" applyBorder="1" applyAlignment="1">
      <alignment horizontal="center" vertical="center" shrinkToFit="1"/>
    </xf>
    <xf numFmtId="181" fontId="44" fillId="0" borderId="102" xfId="2" applyNumberFormat="1" applyFont="1" applyBorder="1" applyAlignment="1">
      <alignment horizontal="center" vertical="center"/>
    </xf>
    <xf numFmtId="181" fontId="45" fillId="0" borderId="84" xfId="2" applyNumberFormat="1" applyFont="1" applyBorder="1" applyAlignment="1">
      <alignment horizontal="center" vertical="center"/>
    </xf>
    <xf numFmtId="181" fontId="46" fillId="0" borderId="103" xfId="2" applyNumberFormat="1" applyFont="1" applyBorder="1" applyAlignment="1">
      <alignment horizontal="center" vertical="center"/>
    </xf>
    <xf numFmtId="0" fontId="56" fillId="0" borderId="70" xfId="2" applyFont="1" applyBorder="1" applyAlignment="1">
      <alignment horizontal="left" vertical="center" wrapText="1"/>
    </xf>
    <xf numFmtId="0" fontId="48" fillId="0" borderId="62" xfId="2" applyFont="1" applyBorder="1" applyAlignment="1">
      <alignment horizontal="left" vertical="center"/>
    </xf>
    <xf numFmtId="0" fontId="42" fillId="0" borderId="0" xfId="2" applyFont="1" applyAlignment="1">
      <alignment horizontal="left" vertical="center" wrapText="1"/>
    </xf>
    <xf numFmtId="0" fontId="55" fillId="0" borderId="71" xfId="2" applyFont="1" applyBorder="1" applyAlignment="1">
      <alignment horizontal="right" vertical="center"/>
    </xf>
    <xf numFmtId="0" fontId="55" fillId="0" borderId="70" xfId="2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8" fontId="9" fillId="2" borderId="8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left" vertical="center"/>
    </xf>
    <xf numFmtId="49" fontId="15" fillId="2" borderId="2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 shrinkToFit="1"/>
    </xf>
    <xf numFmtId="49" fontId="11" fillId="2" borderId="28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right" vertical="center" shrinkToFit="1"/>
    </xf>
    <xf numFmtId="0" fontId="3" fillId="2" borderId="4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right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178" fontId="9" fillId="2" borderId="11" xfId="0" applyNumberFormat="1" applyFont="1" applyFill="1" applyBorder="1" applyAlignment="1">
      <alignment horizontal="center" vertical="center" shrinkToFit="1"/>
    </xf>
    <xf numFmtId="178" fontId="9" fillId="2" borderId="41" xfId="0" applyNumberFormat="1" applyFont="1" applyFill="1" applyBorder="1" applyAlignment="1">
      <alignment horizontal="center" vertical="center" shrinkToFit="1"/>
    </xf>
    <xf numFmtId="178" fontId="9" fillId="2" borderId="42" xfId="0" applyNumberFormat="1" applyFont="1" applyFill="1" applyBorder="1" applyAlignment="1">
      <alignment horizontal="center" vertical="center" shrinkToFit="1"/>
    </xf>
    <xf numFmtId="178" fontId="9" fillId="2" borderId="18" xfId="0" applyNumberFormat="1" applyFont="1" applyFill="1" applyBorder="1" applyAlignment="1">
      <alignment horizontal="center" vertical="center" shrinkToFit="1"/>
    </xf>
    <xf numFmtId="178" fontId="9" fillId="2" borderId="23" xfId="0" applyNumberFormat="1" applyFont="1" applyFill="1" applyBorder="1" applyAlignment="1">
      <alignment horizontal="center" vertical="center" shrinkToFit="1"/>
    </xf>
    <xf numFmtId="178" fontId="9" fillId="2" borderId="19" xfId="0" applyNumberFormat="1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 wrapText="1" shrinkToFit="1"/>
    </xf>
    <xf numFmtId="176" fontId="10" fillId="2" borderId="23" xfId="0" applyNumberFormat="1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 wrapText="1" shrinkToFit="1"/>
    </xf>
    <xf numFmtId="176" fontId="8" fillId="2" borderId="23" xfId="0" applyNumberFormat="1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176" fontId="10" fillId="2" borderId="0" xfId="0" applyNumberFormat="1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6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178" fontId="9" fillId="2" borderId="99" xfId="0" applyNumberFormat="1" applyFont="1" applyFill="1" applyBorder="1" applyAlignment="1">
      <alignment horizontal="center" vertical="center" shrinkToFit="1"/>
    </xf>
    <xf numFmtId="178" fontId="9" fillId="2" borderId="0" xfId="0" applyNumberFormat="1" applyFont="1" applyFill="1" applyBorder="1" applyAlignment="1">
      <alignment horizontal="center" vertical="center" shrinkToFit="1"/>
    </xf>
    <xf numFmtId="178" fontId="9" fillId="2" borderId="98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5" fillId="2" borderId="9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right" vertical="center" shrinkToFit="1"/>
    </xf>
    <xf numFmtId="0" fontId="6" fillId="2" borderId="9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right" vertical="center" shrinkToFit="1"/>
    </xf>
    <xf numFmtId="0" fontId="3" fillId="2" borderId="26" xfId="0" applyFont="1" applyFill="1" applyBorder="1" applyAlignment="1">
      <alignment horizontal="right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178" fontId="9" fillId="2" borderId="30" xfId="0" applyNumberFormat="1" applyFont="1" applyFill="1" applyBorder="1" applyAlignment="1">
      <alignment horizontal="center" vertical="center" shrinkToFit="1"/>
    </xf>
    <xf numFmtId="178" fontId="9" fillId="2" borderId="27" xfId="0" applyNumberFormat="1" applyFont="1" applyFill="1" applyBorder="1" applyAlignment="1">
      <alignment horizontal="center" vertical="center" shrinkToFit="1"/>
    </xf>
    <xf numFmtId="178" fontId="9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179" fontId="3" fillId="2" borderId="8" xfId="0" applyNumberFormat="1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179" fontId="3" fillId="2" borderId="2" xfId="0" applyNumberFormat="1" applyFont="1" applyFill="1" applyBorder="1" applyAlignment="1" applyProtection="1">
      <alignment horizontal="center" vertical="center"/>
      <protection locked="0"/>
    </xf>
    <xf numFmtId="57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41" xfId="0" applyFont="1" applyFill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176" fontId="8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1" xfId="0" applyFont="1" applyFill="1" applyBorder="1" applyAlignment="1" applyProtection="1">
      <alignment horizontal="center" vertical="center" wrapText="1" shrinkToFit="1"/>
      <protection locked="0"/>
    </xf>
    <xf numFmtId="0" fontId="8" fillId="2" borderId="27" xfId="0" applyFont="1" applyFill="1" applyBorder="1" applyAlignment="1" applyProtection="1">
      <alignment horizontal="center" vertical="center" wrapText="1" shrinkToFi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right" vertical="center" shrinkToFit="1"/>
      <protection locked="0"/>
    </xf>
    <xf numFmtId="0" fontId="3" fillId="2" borderId="42" xfId="0" applyFont="1" applyFill="1" applyBorder="1" applyAlignment="1" applyProtection="1">
      <alignment horizontal="right" vertical="center" shrinkToFit="1"/>
      <protection locked="0"/>
    </xf>
    <xf numFmtId="0" fontId="3" fillId="2" borderId="27" xfId="0" applyFont="1" applyFill="1" applyBorder="1" applyAlignment="1" applyProtection="1">
      <alignment horizontal="right" vertical="center" shrinkToFit="1"/>
      <protection locked="0"/>
    </xf>
    <xf numFmtId="0" fontId="3" fillId="2" borderId="26" xfId="0" applyFont="1" applyFill="1" applyBorder="1" applyAlignment="1" applyProtection="1">
      <alignment horizontal="right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176" fontId="8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3" xfId="0" applyFont="1" applyFill="1" applyBorder="1" applyAlignment="1" applyProtection="1">
      <alignment horizontal="right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right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left" vertical="top" wrapText="1"/>
      <protection locked="0"/>
    </xf>
    <xf numFmtId="0" fontId="3" fillId="2" borderId="46" xfId="0" applyFont="1" applyFill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 applyProtection="1">
      <alignment horizontal="left" vertical="top" wrapText="1"/>
      <protection locked="0"/>
    </xf>
    <xf numFmtId="49" fontId="13" fillId="2" borderId="1" xfId="1" applyNumberFormat="1" applyFill="1" applyBorder="1" applyAlignment="1" applyProtection="1">
      <alignment horizontal="left" vertical="center" shrinkToFit="1"/>
      <protection locked="0"/>
    </xf>
    <xf numFmtId="49" fontId="13" fillId="2" borderId="2" xfId="1" applyNumberForma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9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shrinkToFit="1"/>
    </xf>
    <xf numFmtId="0" fontId="36" fillId="0" borderId="4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55" xfId="0" applyFont="1" applyBorder="1" applyAlignment="1">
      <alignment horizontal="left" vertical="center" shrinkToFit="1"/>
    </xf>
    <xf numFmtId="0" fontId="36" fillId="0" borderId="27" xfId="0" applyFont="1" applyBorder="1" applyAlignment="1">
      <alignment horizontal="left" vertical="center" shrinkToFit="1"/>
    </xf>
    <xf numFmtId="0" fontId="36" fillId="0" borderId="28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71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left" vertical="center" shrinkToFit="1"/>
    </xf>
    <xf numFmtId="0" fontId="27" fillId="0" borderId="72" xfId="0" applyFont="1" applyBorder="1" applyAlignment="1">
      <alignment horizontal="left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textRotation="255"/>
    </xf>
    <xf numFmtId="0" fontId="16" fillId="0" borderId="79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 shrinkToFit="1"/>
    </xf>
    <xf numFmtId="0" fontId="23" fillId="0" borderId="79" xfId="0" applyFont="1" applyBorder="1" applyAlignment="1">
      <alignment horizontal="center" vertical="center" textRotation="255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left" vertical="center" shrinkToFit="1"/>
    </xf>
    <xf numFmtId="0" fontId="27" fillId="0" borderId="75" xfId="0" applyFont="1" applyBorder="1" applyAlignment="1">
      <alignment horizontal="left" vertical="center" shrinkToFit="1"/>
    </xf>
    <xf numFmtId="0" fontId="27" fillId="0" borderId="77" xfId="0" applyFont="1" applyBorder="1" applyAlignment="1">
      <alignment horizontal="left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left" vertical="center" shrinkToFit="1"/>
    </xf>
    <xf numFmtId="0" fontId="27" fillId="0" borderId="61" xfId="0" applyFont="1" applyBorder="1" applyAlignment="1">
      <alignment horizontal="left" vertical="center" shrinkToFit="1"/>
    </xf>
    <xf numFmtId="0" fontId="27" fillId="0" borderId="67" xfId="0" applyFont="1" applyBorder="1" applyAlignment="1">
      <alignment horizontal="left" vertical="center" shrinkToFit="1"/>
    </xf>
    <xf numFmtId="0" fontId="35" fillId="0" borderId="14" xfId="0" applyFont="1" applyBorder="1" applyAlignment="1">
      <alignment horizontal="right" vertical="center" shrinkToFit="1"/>
    </xf>
    <xf numFmtId="0" fontId="35" fillId="0" borderId="3" xfId="0" applyFont="1" applyBorder="1" applyAlignment="1">
      <alignment horizontal="right" vertical="center" shrinkToFit="1"/>
    </xf>
    <xf numFmtId="0" fontId="35" fillId="0" borderId="54" xfId="0" applyFont="1" applyBorder="1" applyAlignment="1">
      <alignment horizontal="right"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7" xfId="0" applyFont="1" applyBorder="1" applyAlignment="1">
      <alignment horizontal="right" vertical="center" shrinkToFit="1"/>
    </xf>
    <xf numFmtId="0" fontId="35" fillId="0" borderId="27" xfId="0" applyFont="1" applyBorder="1" applyAlignment="1">
      <alignment horizontal="right" vertical="center" shrinkToFit="1"/>
    </xf>
    <xf numFmtId="18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27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25" fillId="0" borderId="66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74" xfId="0" applyFont="1" applyFill="1" applyBorder="1" applyAlignment="1">
      <alignment horizontal="center" vertical="center" shrinkToFit="1"/>
    </xf>
    <xf numFmtId="0" fontId="25" fillId="0" borderId="75" xfId="0" applyFont="1" applyFill="1" applyBorder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 shrinkToFit="1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9BD0D97A-CD30-4BAE-AC6B-40FF82805DFF}"/>
    <cellStyle name="標準 3" xfId="3" xr:uid="{68B4A0B6-AE5E-499B-BAD6-58B67C1A73FD}"/>
  </cellStyles>
  <dxfs count="48"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7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15240</xdr:rowOff>
        </xdr:from>
        <xdr:to>
          <xdr:col>9</xdr:col>
          <xdr:colOff>0</xdr:colOff>
          <xdr:row>11</xdr:row>
          <xdr:rowOff>220980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18</xdr:col>
          <xdr:colOff>129540</xdr:colOff>
          <xdr:row>12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11</xdr:row>
          <xdr:rowOff>0</xdr:rowOff>
        </xdr:from>
        <xdr:to>
          <xdr:col>29</xdr:col>
          <xdr:colOff>0</xdr:colOff>
          <xdr:row>11</xdr:row>
          <xdr:rowOff>220980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28</xdr:row>
          <xdr:rowOff>38100</xdr:rowOff>
        </xdr:from>
        <xdr:to>
          <xdr:col>16</xdr:col>
          <xdr:colOff>91440</xdr:colOff>
          <xdr:row>28</xdr:row>
          <xdr:rowOff>182880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29</xdr:row>
          <xdr:rowOff>53340</xdr:rowOff>
        </xdr:from>
        <xdr:to>
          <xdr:col>16</xdr:col>
          <xdr:colOff>91440</xdr:colOff>
          <xdr:row>29</xdr:row>
          <xdr:rowOff>190500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167640</xdr:rowOff>
        </xdr:from>
        <xdr:to>
          <xdr:col>20</xdr:col>
          <xdr:colOff>68580</xdr:colOff>
          <xdr:row>29</xdr:row>
          <xdr:rowOff>76200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28</xdr:row>
          <xdr:rowOff>167640</xdr:rowOff>
        </xdr:from>
        <xdr:to>
          <xdr:col>31</xdr:col>
          <xdr:colOff>68580</xdr:colOff>
          <xdr:row>29</xdr:row>
          <xdr:rowOff>76200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28</xdr:row>
          <xdr:rowOff>167640</xdr:rowOff>
        </xdr:from>
        <xdr:to>
          <xdr:col>41</xdr:col>
          <xdr:colOff>68580</xdr:colOff>
          <xdr:row>29</xdr:row>
          <xdr:rowOff>76200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30</xdr:row>
          <xdr:rowOff>38100</xdr:rowOff>
        </xdr:from>
        <xdr:to>
          <xdr:col>16</xdr:col>
          <xdr:colOff>91440</xdr:colOff>
          <xdr:row>30</xdr:row>
          <xdr:rowOff>182880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31</xdr:row>
          <xdr:rowOff>53340</xdr:rowOff>
        </xdr:from>
        <xdr:to>
          <xdr:col>16</xdr:col>
          <xdr:colOff>91440</xdr:colOff>
          <xdr:row>31</xdr:row>
          <xdr:rowOff>190500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32</xdr:row>
          <xdr:rowOff>38100</xdr:rowOff>
        </xdr:from>
        <xdr:to>
          <xdr:col>16</xdr:col>
          <xdr:colOff>91440</xdr:colOff>
          <xdr:row>32</xdr:row>
          <xdr:rowOff>182880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33</xdr:row>
          <xdr:rowOff>53340</xdr:rowOff>
        </xdr:from>
        <xdr:to>
          <xdr:col>16</xdr:col>
          <xdr:colOff>91440</xdr:colOff>
          <xdr:row>33</xdr:row>
          <xdr:rowOff>190500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32</xdr:row>
          <xdr:rowOff>167640</xdr:rowOff>
        </xdr:from>
        <xdr:to>
          <xdr:col>20</xdr:col>
          <xdr:colOff>68580</xdr:colOff>
          <xdr:row>33</xdr:row>
          <xdr:rowOff>76200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32</xdr:row>
          <xdr:rowOff>167640</xdr:rowOff>
        </xdr:from>
        <xdr:to>
          <xdr:col>31</xdr:col>
          <xdr:colOff>68580</xdr:colOff>
          <xdr:row>33</xdr:row>
          <xdr:rowOff>76200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32</xdr:row>
          <xdr:rowOff>167640</xdr:rowOff>
        </xdr:from>
        <xdr:to>
          <xdr:col>41</xdr:col>
          <xdr:colOff>68580</xdr:colOff>
          <xdr:row>33</xdr:row>
          <xdr:rowOff>76200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40</xdr:row>
          <xdr:rowOff>38100</xdr:rowOff>
        </xdr:from>
        <xdr:to>
          <xdr:col>16</xdr:col>
          <xdr:colOff>91440</xdr:colOff>
          <xdr:row>40</xdr:row>
          <xdr:rowOff>182880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41</xdr:row>
          <xdr:rowOff>53340</xdr:rowOff>
        </xdr:from>
        <xdr:to>
          <xdr:col>16</xdr:col>
          <xdr:colOff>91440</xdr:colOff>
          <xdr:row>41</xdr:row>
          <xdr:rowOff>190500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40</xdr:row>
          <xdr:rowOff>167640</xdr:rowOff>
        </xdr:from>
        <xdr:to>
          <xdr:col>20</xdr:col>
          <xdr:colOff>68580</xdr:colOff>
          <xdr:row>41</xdr:row>
          <xdr:rowOff>76200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40</xdr:row>
          <xdr:rowOff>167640</xdr:rowOff>
        </xdr:from>
        <xdr:to>
          <xdr:col>31</xdr:col>
          <xdr:colOff>68580</xdr:colOff>
          <xdr:row>41</xdr:row>
          <xdr:rowOff>76200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40</xdr:row>
          <xdr:rowOff>167640</xdr:rowOff>
        </xdr:from>
        <xdr:to>
          <xdr:col>41</xdr:col>
          <xdr:colOff>68580</xdr:colOff>
          <xdr:row>41</xdr:row>
          <xdr:rowOff>76200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42</xdr:row>
          <xdr:rowOff>38100</xdr:rowOff>
        </xdr:from>
        <xdr:to>
          <xdr:col>16</xdr:col>
          <xdr:colOff>91440</xdr:colOff>
          <xdr:row>42</xdr:row>
          <xdr:rowOff>182880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43</xdr:row>
          <xdr:rowOff>53340</xdr:rowOff>
        </xdr:from>
        <xdr:to>
          <xdr:col>16</xdr:col>
          <xdr:colOff>91440</xdr:colOff>
          <xdr:row>43</xdr:row>
          <xdr:rowOff>190500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42</xdr:row>
          <xdr:rowOff>167640</xdr:rowOff>
        </xdr:from>
        <xdr:to>
          <xdr:col>20</xdr:col>
          <xdr:colOff>68580</xdr:colOff>
          <xdr:row>43</xdr:row>
          <xdr:rowOff>76200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42</xdr:row>
          <xdr:rowOff>167640</xdr:rowOff>
        </xdr:from>
        <xdr:to>
          <xdr:col>31</xdr:col>
          <xdr:colOff>68580</xdr:colOff>
          <xdr:row>43</xdr:row>
          <xdr:rowOff>76200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42</xdr:row>
          <xdr:rowOff>167640</xdr:rowOff>
        </xdr:from>
        <xdr:to>
          <xdr:col>41</xdr:col>
          <xdr:colOff>68580</xdr:colOff>
          <xdr:row>43</xdr:row>
          <xdr:rowOff>76200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30</xdr:row>
          <xdr:rowOff>167640</xdr:rowOff>
        </xdr:from>
        <xdr:to>
          <xdr:col>41</xdr:col>
          <xdr:colOff>68580</xdr:colOff>
          <xdr:row>31</xdr:row>
          <xdr:rowOff>76200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167640</xdr:rowOff>
        </xdr:from>
        <xdr:to>
          <xdr:col>31</xdr:col>
          <xdr:colOff>68580</xdr:colOff>
          <xdr:row>31</xdr:row>
          <xdr:rowOff>76200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167640</xdr:rowOff>
        </xdr:from>
        <xdr:to>
          <xdr:col>20</xdr:col>
          <xdr:colOff>68580</xdr:colOff>
          <xdr:row>31</xdr:row>
          <xdr:rowOff>76200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34</xdr:row>
          <xdr:rowOff>38100</xdr:rowOff>
        </xdr:from>
        <xdr:to>
          <xdr:col>16</xdr:col>
          <xdr:colOff>91440</xdr:colOff>
          <xdr:row>34</xdr:row>
          <xdr:rowOff>182880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35</xdr:row>
          <xdr:rowOff>53340</xdr:rowOff>
        </xdr:from>
        <xdr:to>
          <xdr:col>16</xdr:col>
          <xdr:colOff>91440</xdr:colOff>
          <xdr:row>35</xdr:row>
          <xdr:rowOff>190500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167640</xdr:rowOff>
        </xdr:from>
        <xdr:to>
          <xdr:col>20</xdr:col>
          <xdr:colOff>68580</xdr:colOff>
          <xdr:row>35</xdr:row>
          <xdr:rowOff>76200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34</xdr:row>
          <xdr:rowOff>167640</xdr:rowOff>
        </xdr:from>
        <xdr:to>
          <xdr:col>31</xdr:col>
          <xdr:colOff>68580</xdr:colOff>
          <xdr:row>35</xdr:row>
          <xdr:rowOff>76200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1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34</xdr:row>
          <xdr:rowOff>167640</xdr:rowOff>
        </xdr:from>
        <xdr:to>
          <xdr:col>41</xdr:col>
          <xdr:colOff>68580</xdr:colOff>
          <xdr:row>35</xdr:row>
          <xdr:rowOff>76200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1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36</xdr:row>
          <xdr:rowOff>38100</xdr:rowOff>
        </xdr:from>
        <xdr:to>
          <xdr:col>16</xdr:col>
          <xdr:colOff>91440</xdr:colOff>
          <xdr:row>36</xdr:row>
          <xdr:rowOff>182880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1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37</xdr:row>
          <xdr:rowOff>53340</xdr:rowOff>
        </xdr:from>
        <xdr:to>
          <xdr:col>16</xdr:col>
          <xdr:colOff>91440</xdr:colOff>
          <xdr:row>37</xdr:row>
          <xdr:rowOff>190500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167640</xdr:rowOff>
        </xdr:from>
        <xdr:to>
          <xdr:col>20</xdr:col>
          <xdr:colOff>68580</xdr:colOff>
          <xdr:row>37</xdr:row>
          <xdr:rowOff>76200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36</xdr:row>
          <xdr:rowOff>167640</xdr:rowOff>
        </xdr:from>
        <xdr:to>
          <xdr:col>31</xdr:col>
          <xdr:colOff>68580</xdr:colOff>
          <xdr:row>37</xdr:row>
          <xdr:rowOff>76200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36</xdr:row>
          <xdr:rowOff>167640</xdr:rowOff>
        </xdr:from>
        <xdr:to>
          <xdr:col>41</xdr:col>
          <xdr:colOff>68580</xdr:colOff>
          <xdr:row>37</xdr:row>
          <xdr:rowOff>76200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38</xdr:row>
          <xdr:rowOff>38100</xdr:rowOff>
        </xdr:from>
        <xdr:to>
          <xdr:col>16</xdr:col>
          <xdr:colOff>91440</xdr:colOff>
          <xdr:row>38</xdr:row>
          <xdr:rowOff>182880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39</xdr:row>
          <xdr:rowOff>53340</xdr:rowOff>
        </xdr:from>
        <xdr:to>
          <xdr:col>16</xdr:col>
          <xdr:colOff>91440</xdr:colOff>
          <xdr:row>39</xdr:row>
          <xdr:rowOff>190500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38</xdr:row>
          <xdr:rowOff>167640</xdr:rowOff>
        </xdr:from>
        <xdr:to>
          <xdr:col>20</xdr:col>
          <xdr:colOff>68580</xdr:colOff>
          <xdr:row>39</xdr:row>
          <xdr:rowOff>76200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38</xdr:row>
          <xdr:rowOff>167640</xdr:rowOff>
        </xdr:from>
        <xdr:to>
          <xdr:col>31</xdr:col>
          <xdr:colOff>68580</xdr:colOff>
          <xdr:row>39</xdr:row>
          <xdr:rowOff>76200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38</xdr:row>
          <xdr:rowOff>167640</xdr:rowOff>
        </xdr:from>
        <xdr:to>
          <xdr:col>41</xdr:col>
          <xdr:colOff>68580</xdr:colOff>
          <xdr:row>39</xdr:row>
          <xdr:rowOff>76200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167640</xdr:rowOff>
        </xdr:from>
        <xdr:to>
          <xdr:col>9</xdr:col>
          <xdr:colOff>38100</xdr:colOff>
          <xdr:row>18</xdr:row>
          <xdr:rowOff>30480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1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160020</xdr:rowOff>
        </xdr:from>
        <xdr:to>
          <xdr:col>9</xdr:col>
          <xdr:colOff>38100</xdr:colOff>
          <xdr:row>19</xdr:row>
          <xdr:rowOff>22860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167640</xdr:rowOff>
        </xdr:from>
        <xdr:to>
          <xdr:col>9</xdr:col>
          <xdr:colOff>38100</xdr:colOff>
          <xdr:row>21</xdr:row>
          <xdr:rowOff>30480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1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16</xdr:row>
          <xdr:rowOff>167640</xdr:rowOff>
        </xdr:from>
        <xdr:to>
          <xdr:col>14</xdr:col>
          <xdr:colOff>45720</xdr:colOff>
          <xdr:row>18</xdr:row>
          <xdr:rowOff>30480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1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167640</xdr:rowOff>
        </xdr:from>
        <xdr:to>
          <xdr:col>19</xdr:col>
          <xdr:colOff>76200</xdr:colOff>
          <xdr:row>18</xdr:row>
          <xdr:rowOff>30480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1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</xdr:colOff>
          <xdr:row>16</xdr:row>
          <xdr:rowOff>167640</xdr:rowOff>
        </xdr:from>
        <xdr:to>
          <xdr:col>27</xdr:col>
          <xdr:colOff>53340</xdr:colOff>
          <xdr:row>18</xdr:row>
          <xdr:rowOff>30480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1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30480</xdr:colOff>
          <xdr:row>16</xdr:row>
          <xdr:rowOff>167640</xdr:rowOff>
        </xdr:from>
        <xdr:to>
          <xdr:col>39</xdr:col>
          <xdr:colOff>30480</xdr:colOff>
          <xdr:row>18</xdr:row>
          <xdr:rowOff>30480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1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17</xdr:row>
          <xdr:rowOff>160020</xdr:rowOff>
        </xdr:from>
        <xdr:to>
          <xdr:col>14</xdr:col>
          <xdr:colOff>45720</xdr:colOff>
          <xdr:row>19</xdr:row>
          <xdr:rowOff>22860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1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160020</xdr:rowOff>
        </xdr:from>
        <xdr:to>
          <xdr:col>9</xdr:col>
          <xdr:colOff>38100</xdr:colOff>
          <xdr:row>20</xdr:row>
          <xdr:rowOff>22860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1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18</xdr:row>
          <xdr:rowOff>175260</xdr:rowOff>
        </xdr:from>
        <xdr:to>
          <xdr:col>18</xdr:col>
          <xdr:colOff>53340</xdr:colOff>
          <xdr:row>20</xdr:row>
          <xdr:rowOff>38100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1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15240</xdr:rowOff>
        </xdr:from>
        <xdr:to>
          <xdr:col>8</xdr:col>
          <xdr:colOff>144780</xdr:colOff>
          <xdr:row>11</xdr:row>
          <xdr:rowOff>220980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18</xdr:col>
          <xdr:colOff>129540</xdr:colOff>
          <xdr:row>12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11</xdr:row>
          <xdr:rowOff>0</xdr:rowOff>
        </xdr:from>
        <xdr:to>
          <xdr:col>29</xdr:col>
          <xdr:colOff>0</xdr:colOff>
          <xdr:row>11</xdr:row>
          <xdr:rowOff>220980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28</xdr:row>
          <xdr:rowOff>38100</xdr:rowOff>
        </xdr:from>
        <xdr:to>
          <xdr:col>16</xdr:col>
          <xdr:colOff>91440</xdr:colOff>
          <xdr:row>28</xdr:row>
          <xdr:rowOff>182880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2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29</xdr:row>
          <xdr:rowOff>53340</xdr:rowOff>
        </xdr:from>
        <xdr:to>
          <xdr:col>16</xdr:col>
          <xdr:colOff>91440</xdr:colOff>
          <xdr:row>29</xdr:row>
          <xdr:rowOff>190500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2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167640</xdr:rowOff>
        </xdr:from>
        <xdr:to>
          <xdr:col>20</xdr:col>
          <xdr:colOff>60960</xdr:colOff>
          <xdr:row>29</xdr:row>
          <xdr:rowOff>76200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2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28</xdr:row>
          <xdr:rowOff>167640</xdr:rowOff>
        </xdr:from>
        <xdr:to>
          <xdr:col>31</xdr:col>
          <xdr:colOff>60960</xdr:colOff>
          <xdr:row>29</xdr:row>
          <xdr:rowOff>76200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2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28</xdr:row>
          <xdr:rowOff>167640</xdr:rowOff>
        </xdr:from>
        <xdr:to>
          <xdr:col>41</xdr:col>
          <xdr:colOff>60960</xdr:colOff>
          <xdr:row>29</xdr:row>
          <xdr:rowOff>76200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2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30</xdr:row>
          <xdr:rowOff>38100</xdr:rowOff>
        </xdr:from>
        <xdr:to>
          <xdr:col>16</xdr:col>
          <xdr:colOff>91440</xdr:colOff>
          <xdr:row>30</xdr:row>
          <xdr:rowOff>182880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2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31</xdr:row>
          <xdr:rowOff>53340</xdr:rowOff>
        </xdr:from>
        <xdr:to>
          <xdr:col>16</xdr:col>
          <xdr:colOff>91440</xdr:colOff>
          <xdr:row>31</xdr:row>
          <xdr:rowOff>190500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2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32</xdr:row>
          <xdr:rowOff>38100</xdr:rowOff>
        </xdr:from>
        <xdr:to>
          <xdr:col>16</xdr:col>
          <xdr:colOff>91440</xdr:colOff>
          <xdr:row>32</xdr:row>
          <xdr:rowOff>182880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2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33</xdr:row>
          <xdr:rowOff>53340</xdr:rowOff>
        </xdr:from>
        <xdr:to>
          <xdr:col>16</xdr:col>
          <xdr:colOff>91440</xdr:colOff>
          <xdr:row>33</xdr:row>
          <xdr:rowOff>190500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2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32</xdr:row>
          <xdr:rowOff>167640</xdr:rowOff>
        </xdr:from>
        <xdr:to>
          <xdr:col>20</xdr:col>
          <xdr:colOff>60960</xdr:colOff>
          <xdr:row>33</xdr:row>
          <xdr:rowOff>76200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2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32</xdr:row>
          <xdr:rowOff>167640</xdr:rowOff>
        </xdr:from>
        <xdr:to>
          <xdr:col>31</xdr:col>
          <xdr:colOff>60960</xdr:colOff>
          <xdr:row>33</xdr:row>
          <xdr:rowOff>76200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2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32</xdr:row>
          <xdr:rowOff>167640</xdr:rowOff>
        </xdr:from>
        <xdr:to>
          <xdr:col>41</xdr:col>
          <xdr:colOff>60960</xdr:colOff>
          <xdr:row>33</xdr:row>
          <xdr:rowOff>76200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2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40</xdr:row>
          <xdr:rowOff>38100</xdr:rowOff>
        </xdr:from>
        <xdr:to>
          <xdr:col>16</xdr:col>
          <xdr:colOff>91440</xdr:colOff>
          <xdr:row>40</xdr:row>
          <xdr:rowOff>182880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2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41</xdr:row>
          <xdr:rowOff>53340</xdr:rowOff>
        </xdr:from>
        <xdr:to>
          <xdr:col>16</xdr:col>
          <xdr:colOff>91440</xdr:colOff>
          <xdr:row>41</xdr:row>
          <xdr:rowOff>190500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2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40</xdr:row>
          <xdr:rowOff>167640</xdr:rowOff>
        </xdr:from>
        <xdr:to>
          <xdr:col>20</xdr:col>
          <xdr:colOff>60960</xdr:colOff>
          <xdr:row>41</xdr:row>
          <xdr:rowOff>76200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2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40</xdr:row>
          <xdr:rowOff>167640</xdr:rowOff>
        </xdr:from>
        <xdr:to>
          <xdr:col>31</xdr:col>
          <xdr:colOff>60960</xdr:colOff>
          <xdr:row>41</xdr:row>
          <xdr:rowOff>76200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2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40</xdr:row>
          <xdr:rowOff>167640</xdr:rowOff>
        </xdr:from>
        <xdr:to>
          <xdr:col>41</xdr:col>
          <xdr:colOff>60960</xdr:colOff>
          <xdr:row>41</xdr:row>
          <xdr:rowOff>76200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2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42</xdr:row>
          <xdr:rowOff>38100</xdr:rowOff>
        </xdr:from>
        <xdr:to>
          <xdr:col>16</xdr:col>
          <xdr:colOff>91440</xdr:colOff>
          <xdr:row>42</xdr:row>
          <xdr:rowOff>182880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2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43</xdr:row>
          <xdr:rowOff>53340</xdr:rowOff>
        </xdr:from>
        <xdr:to>
          <xdr:col>16</xdr:col>
          <xdr:colOff>91440</xdr:colOff>
          <xdr:row>43</xdr:row>
          <xdr:rowOff>190500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2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42</xdr:row>
          <xdr:rowOff>167640</xdr:rowOff>
        </xdr:from>
        <xdr:to>
          <xdr:col>20</xdr:col>
          <xdr:colOff>60960</xdr:colOff>
          <xdr:row>43</xdr:row>
          <xdr:rowOff>76200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2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42</xdr:row>
          <xdr:rowOff>167640</xdr:rowOff>
        </xdr:from>
        <xdr:to>
          <xdr:col>31</xdr:col>
          <xdr:colOff>60960</xdr:colOff>
          <xdr:row>43</xdr:row>
          <xdr:rowOff>76200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2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42</xdr:row>
          <xdr:rowOff>167640</xdr:rowOff>
        </xdr:from>
        <xdr:to>
          <xdr:col>41</xdr:col>
          <xdr:colOff>60960</xdr:colOff>
          <xdr:row>43</xdr:row>
          <xdr:rowOff>76200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2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30</xdr:row>
          <xdr:rowOff>167640</xdr:rowOff>
        </xdr:from>
        <xdr:to>
          <xdr:col>41</xdr:col>
          <xdr:colOff>60960</xdr:colOff>
          <xdr:row>31</xdr:row>
          <xdr:rowOff>76200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2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167640</xdr:rowOff>
        </xdr:from>
        <xdr:to>
          <xdr:col>31</xdr:col>
          <xdr:colOff>60960</xdr:colOff>
          <xdr:row>31</xdr:row>
          <xdr:rowOff>76200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2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167640</xdr:rowOff>
        </xdr:from>
        <xdr:to>
          <xdr:col>20</xdr:col>
          <xdr:colOff>60960</xdr:colOff>
          <xdr:row>31</xdr:row>
          <xdr:rowOff>76200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2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38</xdr:row>
          <xdr:rowOff>38100</xdr:rowOff>
        </xdr:from>
        <xdr:to>
          <xdr:col>16</xdr:col>
          <xdr:colOff>91440</xdr:colOff>
          <xdr:row>38</xdr:row>
          <xdr:rowOff>182880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2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39</xdr:row>
          <xdr:rowOff>53340</xdr:rowOff>
        </xdr:from>
        <xdr:to>
          <xdr:col>16</xdr:col>
          <xdr:colOff>91440</xdr:colOff>
          <xdr:row>39</xdr:row>
          <xdr:rowOff>190500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2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38</xdr:row>
          <xdr:rowOff>167640</xdr:rowOff>
        </xdr:from>
        <xdr:to>
          <xdr:col>20</xdr:col>
          <xdr:colOff>60960</xdr:colOff>
          <xdr:row>39</xdr:row>
          <xdr:rowOff>76200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2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38</xdr:row>
          <xdr:rowOff>167640</xdr:rowOff>
        </xdr:from>
        <xdr:to>
          <xdr:col>31</xdr:col>
          <xdr:colOff>60960</xdr:colOff>
          <xdr:row>39</xdr:row>
          <xdr:rowOff>76200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2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38</xdr:row>
          <xdr:rowOff>167640</xdr:rowOff>
        </xdr:from>
        <xdr:to>
          <xdr:col>41</xdr:col>
          <xdr:colOff>60960</xdr:colOff>
          <xdr:row>39</xdr:row>
          <xdr:rowOff>76200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2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36</xdr:row>
          <xdr:rowOff>38100</xdr:rowOff>
        </xdr:from>
        <xdr:to>
          <xdr:col>16</xdr:col>
          <xdr:colOff>91440</xdr:colOff>
          <xdr:row>36</xdr:row>
          <xdr:rowOff>182880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2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37</xdr:row>
          <xdr:rowOff>53340</xdr:rowOff>
        </xdr:from>
        <xdr:to>
          <xdr:col>16</xdr:col>
          <xdr:colOff>91440</xdr:colOff>
          <xdr:row>37</xdr:row>
          <xdr:rowOff>190500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2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167640</xdr:rowOff>
        </xdr:from>
        <xdr:to>
          <xdr:col>20</xdr:col>
          <xdr:colOff>60960</xdr:colOff>
          <xdr:row>37</xdr:row>
          <xdr:rowOff>76200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2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36</xdr:row>
          <xdr:rowOff>167640</xdr:rowOff>
        </xdr:from>
        <xdr:to>
          <xdr:col>31</xdr:col>
          <xdr:colOff>60960</xdr:colOff>
          <xdr:row>37</xdr:row>
          <xdr:rowOff>76200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2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36</xdr:row>
          <xdr:rowOff>167640</xdr:rowOff>
        </xdr:from>
        <xdr:to>
          <xdr:col>41</xdr:col>
          <xdr:colOff>60960</xdr:colOff>
          <xdr:row>37</xdr:row>
          <xdr:rowOff>76200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2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34</xdr:row>
          <xdr:rowOff>38100</xdr:rowOff>
        </xdr:from>
        <xdr:to>
          <xdr:col>16</xdr:col>
          <xdr:colOff>91440</xdr:colOff>
          <xdr:row>34</xdr:row>
          <xdr:rowOff>182880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2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35</xdr:row>
          <xdr:rowOff>53340</xdr:rowOff>
        </xdr:from>
        <xdr:to>
          <xdr:col>16</xdr:col>
          <xdr:colOff>91440</xdr:colOff>
          <xdr:row>35</xdr:row>
          <xdr:rowOff>190500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2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167640</xdr:rowOff>
        </xdr:from>
        <xdr:to>
          <xdr:col>20</xdr:col>
          <xdr:colOff>60960</xdr:colOff>
          <xdr:row>35</xdr:row>
          <xdr:rowOff>76200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2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34</xdr:row>
          <xdr:rowOff>167640</xdr:rowOff>
        </xdr:from>
        <xdr:to>
          <xdr:col>31</xdr:col>
          <xdr:colOff>60960</xdr:colOff>
          <xdr:row>35</xdr:row>
          <xdr:rowOff>76200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2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34</xdr:row>
          <xdr:rowOff>167640</xdr:rowOff>
        </xdr:from>
        <xdr:to>
          <xdr:col>41</xdr:col>
          <xdr:colOff>60960</xdr:colOff>
          <xdr:row>35</xdr:row>
          <xdr:rowOff>76200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2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17</xdr:row>
          <xdr:rowOff>0</xdr:rowOff>
        </xdr:from>
        <xdr:to>
          <xdr:col>9</xdr:col>
          <xdr:colOff>15240</xdr:colOff>
          <xdr:row>18</xdr:row>
          <xdr:rowOff>38100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2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17</xdr:row>
          <xdr:rowOff>175260</xdr:rowOff>
        </xdr:from>
        <xdr:to>
          <xdr:col>9</xdr:col>
          <xdr:colOff>15240</xdr:colOff>
          <xdr:row>19</xdr:row>
          <xdr:rowOff>15240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2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19</xdr:row>
          <xdr:rowOff>182880</xdr:rowOff>
        </xdr:from>
        <xdr:to>
          <xdr:col>9</xdr:col>
          <xdr:colOff>15240</xdr:colOff>
          <xdr:row>21</xdr:row>
          <xdr:rowOff>22860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2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17</xdr:row>
          <xdr:rowOff>0</xdr:rowOff>
        </xdr:from>
        <xdr:to>
          <xdr:col>14</xdr:col>
          <xdr:colOff>22860</xdr:colOff>
          <xdr:row>18</xdr:row>
          <xdr:rowOff>38100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2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17</xdr:row>
          <xdr:rowOff>0</xdr:rowOff>
        </xdr:from>
        <xdr:to>
          <xdr:col>19</xdr:col>
          <xdr:colOff>53340</xdr:colOff>
          <xdr:row>18</xdr:row>
          <xdr:rowOff>38100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2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17</xdr:row>
          <xdr:rowOff>0</xdr:rowOff>
        </xdr:from>
        <xdr:to>
          <xdr:col>27</xdr:col>
          <xdr:colOff>30480</xdr:colOff>
          <xdr:row>18</xdr:row>
          <xdr:rowOff>38100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2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17</xdr:row>
          <xdr:rowOff>0</xdr:rowOff>
        </xdr:from>
        <xdr:to>
          <xdr:col>39</xdr:col>
          <xdr:colOff>7620</xdr:colOff>
          <xdr:row>18</xdr:row>
          <xdr:rowOff>38100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2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17</xdr:row>
          <xdr:rowOff>175260</xdr:rowOff>
        </xdr:from>
        <xdr:to>
          <xdr:col>14</xdr:col>
          <xdr:colOff>22860</xdr:colOff>
          <xdr:row>19</xdr:row>
          <xdr:rowOff>15240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2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18</xdr:row>
          <xdr:rowOff>175260</xdr:rowOff>
        </xdr:from>
        <xdr:to>
          <xdr:col>9</xdr:col>
          <xdr:colOff>15240</xdr:colOff>
          <xdr:row>20</xdr:row>
          <xdr:rowOff>15240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2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18</xdr:row>
          <xdr:rowOff>175260</xdr:rowOff>
        </xdr:from>
        <xdr:to>
          <xdr:col>18</xdr:col>
          <xdr:colOff>53340</xdr:colOff>
          <xdr:row>20</xdr:row>
          <xdr:rowOff>15240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2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example@test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26" Type="http://schemas.openxmlformats.org/officeDocument/2006/relationships/ctrlProp" Target="../ctrlProps/ctrlProp76.xml"/><Relationship Id="rId39" Type="http://schemas.openxmlformats.org/officeDocument/2006/relationships/ctrlProp" Target="../ctrlProps/ctrlProp89.xml"/><Relationship Id="rId21" Type="http://schemas.openxmlformats.org/officeDocument/2006/relationships/ctrlProp" Target="../ctrlProps/ctrlProp71.xml"/><Relationship Id="rId34" Type="http://schemas.openxmlformats.org/officeDocument/2006/relationships/ctrlProp" Target="../ctrlProps/ctrlProp84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29" Type="http://schemas.openxmlformats.org/officeDocument/2006/relationships/ctrlProp" Target="../ctrlProps/ctrlProp79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3" Type="http://schemas.openxmlformats.org/officeDocument/2006/relationships/ctrlProp" Target="../ctrlProps/ctrlProp103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56" Type="http://schemas.openxmlformats.org/officeDocument/2006/relationships/ctrlProp" Target="../ctrlProps/ctrlProp106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86E3-12D5-4A42-9EAB-6790116AFA89}">
  <sheetPr>
    <tabColor rgb="FFFF0000"/>
    <pageSetUpPr fitToPage="1"/>
  </sheetPr>
  <dimension ref="B2:Y25"/>
  <sheetViews>
    <sheetView tabSelected="1" topLeftCell="E1" zoomScale="70" zoomScaleNormal="70" workbookViewId="0">
      <selection activeCell="M25" sqref="M25"/>
    </sheetView>
  </sheetViews>
  <sheetFormatPr defaultColWidth="8.77734375" defaultRowHeight="13.2" x14ac:dyDescent="0.2"/>
  <cols>
    <col min="1" max="1" width="1.6640625" style="82" customWidth="1"/>
    <col min="2" max="8" width="13.6640625" style="82" customWidth="1"/>
    <col min="9" max="9" width="1.6640625" style="82" customWidth="1"/>
    <col min="10" max="16" width="13.6640625" style="82" customWidth="1"/>
    <col min="17" max="17" width="1.6640625" style="82" customWidth="1"/>
    <col min="18" max="24" width="13.6640625" style="82" customWidth="1"/>
    <col min="25" max="25" width="1.6640625" style="82" customWidth="1"/>
    <col min="26" max="16384" width="8.77734375" style="82"/>
  </cols>
  <sheetData>
    <row r="2" spans="2:25" ht="32.4" x14ac:dyDescent="0.45">
      <c r="B2" s="153" t="s">
        <v>153</v>
      </c>
      <c r="C2" s="153"/>
      <c r="D2" s="153"/>
      <c r="E2" s="153"/>
      <c r="F2" s="153"/>
      <c r="G2" s="153"/>
      <c r="H2" s="153"/>
      <c r="J2" s="83">
        <v>2</v>
      </c>
      <c r="R2" s="83">
        <v>3</v>
      </c>
      <c r="V2" s="84"/>
      <c r="W2" s="85"/>
      <c r="X2" s="86" t="s">
        <v>154</v>
      </c>
    </row>
    <row r="3" spans="2:25" ht="22.35" customHeight="1" thickBot="1" x14ac:dyDescent="0.25">
      <c r="B3" s="83">
        <v>2025</v>
      </c>
      <c r="C3" s="83">
        <v>1</v>
      </c>
      <c r="D3" s="83">
        <v>45658</v>
      </c>
      <c r="E3" s="83">
        <v>4</v>
      </c>
      <c r="F3" s="83"/>
      <c r="G3" s="83"/>
      <c r="H3" s="83"/>
      <c r="I3" s="83"/>
      <c r="J3" s="83">
        <v>2025</v>
      </c>
      <c r="K3" s="83">
        <v>2</v>
      </c>
      <c r="L3" s="83">
        <v>45689</v>
      </c>
      <c r="M3" s="83">
        <v>7</v>
      </c>
      <c r="N3" s="83"/>
      <c r="O3" s="83"/>
      <c r="P3" s="83"/>
      <c r="Q3" s="83"/>
      <c r="R3" s="83">
        <v>2025</v>
      </c>
      <c r="S3" s="83">
        <v>3</v>
      </c>
      <c r="T3" s="83">
        <v>45717</v>
      </c>
      <c r="U3" s="83">
        <v>7</v>
      </c>
      <c r="W3" s="87" t="s">
        <v>155</v>
      </c>
      <c r="X3" s="154">
        <v>45763</v>
      </c>
    </row>
    <row r="4" spans="2:25" ht="18.600000000000001" thickBot="1" x14ac:dyDescent="0.25">
      <c r="B4" s="155">
        <v>45748</v>
      </c>
      <c r="C4" s="156"/>
      <c r="D4" s="156"/>
      <c r="E4" s="156"/>
      <c r="F4" s="156"/>
      <c r="G4" s="156"/>
      <c r="H4" s="157"/>
      <c r="I4" s="88"/>
      <c r="J4" s="158">
        <v>45778</v>
      </c>
      <c r="K4" s="156"/>
      <c r="L4" s="156"/>
      <c r="M4" s="156"/>
      <c r="N4" s="156"/>
      <c r="O4" s="156"/>
      <c r="P4" s="156"/>
      <c r="Q4" s="88"/>
      <c r="R4" s="158">
        <v>45809</v>
      </c>
      <c r="S4" s="156"/>
      <c r="T4" s="156"/>
      <c r="U4" s="156"/>
      <c r="V4" s="156"/>
      <c r="W4" s="156"/>
      <c r="X4" s="156"/>
      <c r="Y4" s="89"/>
    </row>
    <row r="5" spans="2:25" ht="18.600000000000001" customHeight="1" thickBot="1" x14ac:dyDescent="0.25">
      <c r="B5" s="90" t="s">
        <v>156</v>
      </c>
      <c r="C5" s="91" t="s">
        <v>157</v>
      </c>
      <c r="D5" s="91" t="s">
        <v>158</v>
      </c>
      <c r="E5" s="91" t="s">
        <v>159</v>
      </c>
      <c r="F5" s="92" t="s">
        <v>160</v>
      </c>
      <c r="G5" s="93" t="s">
        <v>161</v>
      </c>
      <c r="H5" s="94" t="s">
        <v>162</v>
      </c>
      <c r="I5" s="88"/>
      <c r="J5" s="90" t="s">
        <v>156</v>
      </c>
      <c r="K5" s="91" t="s">
        <v>157</v>
      </c>
      <c r="L5" s="91" t="s">
        <v>158</v>
      </c>
      <c r="M5" s="91" t="s">
        <v>159</v>
      </c>
      <c r="N5" s="92" t="s">
        <v>160</v>
      </c>
      <c r="O5" s="93" t="s">
        <v>161</v>
      </c>
      <c r="P5" s="94" t="s">
        <v>162</v>
      </c>
      <c r="Q5" s="88"/>
      <c r="R5" s="90" t="s">
        <v>156</v>
      </c>
      <c r="S5" s="91" t="s">
        <v>157</v>
      </c>
      <c r="T5" s="91" t="s">
        <v>158</v>
      </c>
      <c r="U5" s="91" t="s">
        <v>159</v>
      </c>
      <c r="V5" s="92" t="s">
        <v>160</v>
      </c>
      <c r="W5" s="93" t="s">
        <v>161</v>
      </c>
      <c r="X5" s="94" t="s">
        <v>162</v>
      </c>
      <c r="Y5" s="89"/>
    </row>
    <row r="6" spans="2:25" ht="18.600000000000001" customHeight="1" x14ac:dyDescent="0.2">
      <c r="B6" s="95"/>
      <c r="C6" s="96"/>
      <c r="D6" s="96">
        <v>45689</v>
      </c>
      <c r="E6" s="96">
        <v>45690</v>
      </c>
      <c r="F6" s="96">
        <v>45691</v>
      </c>
      <c r="G6" s="96">
        <v>45692</v>
      </c>
      <c r="H6" s="96">
        <v>45693</v>
      </c>
      <c r="I6" s="97"/>
      <c r="J6" s="95"/>
      <c r="K6" s="96"/>
      <c r="L6" s="96"/>
      <c r="M6" s="96"/>
      <c r="N6" s="96">
        <v>45717</v>
      </c>
      <c r="O6" s="96">
        <v>45718</v>
      </c>
      <c r="P6" s="96">
        <v>45719</v>
      </c>
      <c r="Q6" s="97"/>
      <c r="R6" s="95">
        <v>45717</v>
      </c>
      <c r="S6" s="96">
        <v>45718</v>
      </c>
      <c r="T6" s="96">
        <v>45719</v>
      </c>
      <c r="U6" s="96">
        <v>45720</v>
      </c>
      <c r="V6" s="96">
        <v>45721</v>
      </c>
      <c r="W6" s="96">
        <v>45722</v>
      </c>
      <c r="X6" s="176">
        <v>45723</v>
      </c>
      <c r="Y6" s="89"/>
    </row>
    <row r="7" spans="2:25" ht="40.35" customHeight="1" x14ac:dyDescent="0.2">
      <c r="B7" s="169" t="s">
        <v>123</v>
      </c>
      <c r="C7" s="161" t="s">
        <v>123</v>
      </c>
      <c r="D7" s="161" t="s">
        <v>171</v>
      </c>
      <c r="E7" s="161" t="s">
        <v>171</v>
      </c>
      <c r="F7" s="161" t="s">
        <v>171</v>
      </c>
      <c r="G7" s="161" t="s">
        <v>173</v>
      </c>
      <c r="H7" s="160" t="s">
        <v>174</v>
      </c>
      <c r="I7" s="97"/>
      <c r="J7" s="159"/>
      <c r="K7" s="161" t="s">
        <v>123</v>
      </c>
      <c r="L7" s="161" t="s">
        <v>123</v>
      </c>
      <c r="M7" s="161" t="s">
        <v>123</v>
      </c>
      <c r="N7" s="161" t="s">
        <v>124</v>
      </c>
      <c r="O7" s="161" t="s">
        <v>124</v>
      </c>
      <c r="P7" s="160" t="s">
        <v>124</v>
      </c>
      <c r="Q7" s="97"/>
      <c r="R7" s="159" t="s">
        <v>124</v>
      </c>
      <c r="S7" s="161" t="s">
        <v>124</v>
      </c>
      <c r="T7" s="161" t="s">
        <v>167</v>
      </c>
      <c r="U7" s="161" t="s">
        <v>124</v>
      </c>
      <c r="V7" s="161" t="s">
        <v>167</v>
      </c>
      <c r="W7" s="161" t="s">
        <v>167</v>
      </c>
      <c r="X7" s="160" t="s">
        <v>124</v>
      </c>
      <c r="Y7" s="89"/>
    </row>
    <row r="8" spans="2:25" ht="18.600000000000001" customHeight="1" thickBot="1" x14ac:dyDescent="0.25">
      <c r="B8" s="170" t="s">
        <v>123</v>
      </c>
      <c r="C8" s="162" t="s">
        <v>123</v>
      </c>
      <c r="D8" s="162" t="s">
        <v>123</v>
      </c>
      <c r="E8" s="162" t="s">
        <v>123</v>
      </c>
      <c r="F8" s="162" t="s">
        <v>123</v>
      </c>
      <c r="G8" s="162" t="s">
        <v>123</v>
      </c>
      <c r="H8" s="162" t="s">
        <v>123</v>
      </c>
      <c r="I8" s="97"/>
      <c r="J8" s="162" t="s">
        <v>123</v>
      </c>
      <c r="K8" s="162" t="s">
        <v>123</v>
      </c>
      <c r="L8" s="162" t="s">
        <v>123</v>
      </c>
      <c r="M8" s="162" t="s">
        <v>123</v>
      </c>
      <c r="N8" s="162" t="s">
        <v>123</v>
      </c>
      <c r="O8" s="162" t="s">
        <v>123</v>
      </c>
      <c r="P8" s="162" t="s">
        <v>123</v>
      </c>
      <c r="Q8" s="97"/>
      <c r="R8" s="162" t="s">
        <v>123</v>
      </c>
      <c r="S8" s="162" t="s">
        <v>123</v>
      </c>
      <c r="T8" s="162" t="s">
        <v>123</v>
      </c>
      <c r="U8" s="162" t="s">
        <v>123</v>
      </c>
      <c r="V8" s="162" t="s">
        <v>123</v>
      </c>
      <c r="W8" s="162" t="s">
        <v>123</v>
      </c>
      <c r="X8" s="162" t="s">
        <v>123</v>
      </c>
      <c r="Y8" s="89"/>
    </row>
    <row r="9" spans="2:25" ht="18.600000000000001" customHeight="1" thickTop="1" x14ac:dyDescent="0.2">
      <c r="B9" s="174">
        <v>45722</v>
      </c>
      <c r="C9" s="175">
        <v>45723</v>
      </c>
      <c r="D9" s="175">
        <v>45724</v>
      </c>
      <c r="E9" s="175">
        <v>45725</v>
      </c>
      <c r="F9" s="175">
        <v>45726</v>
      </c>
      <c r="G9" s="175">
        <v>45727</v>
      </c>
      <c r="H9" s="171">
        <v>45728</v>
      </c>
      <c r="I9" s="97"/>
      <c r="J9" s="172">
        <v>45720</v>
      </c>
      <c r="K9" s="172">
        <v>45721</v>
      </c>
      <c r="L9" s="172">
        <v>45722</v>
      </c>
      <c r="M9" s="175">
        <v>45723</v>
      </c>
      <c r="N9" s="175">
        <v>45724</v>
      </c>
      <c r="O9" s="175">
        <v>45725</v>
      </c>
      <c r="P9" s="171">
        <v>45726</v>
      </c>
      <c r="Q9" s="97"/>
      <c r="R9" s="98">
        <v>45724</v>
      </c>
      <c r="S9" s="99">
        <v>45725</v>
      </c>
      <c r="T9" s="99">
        <v>45726</v>
      </c>
      <c r="U9" s="99">
        <v>45727</v>
      </c>
      <c r="V9" s="99">
        <v>45728</v>
      </c>
      <c r="W9" s="99">
        <v>45729</v>
      </c>
      <c r="X9" s="100">
        <v>45730</v>
      </c>
      <c r="Y9" s="89"/>
    </row>
    <row r="10" spans="2:25" ht="40.35" customHeight="1" x14ac:dyDescent="0.2">
      <c r="B10" s="169" t="s">
        <v>174</v>
      </c>
      <c r="C10" s="161" t="s">
        <v>174</v>
      </c>
      <c r="D10" s="161" t="s">
        <v>171</v>
      </c>
      <c r="E10" s="161" t="s">
        <v>171</v>
      </c>
      <c r="F10" s="161" t="s">
        <v>171</v>
      </c>
      <c r="G10" s="161" t="s">
        <v>173</v>
      </c>
      <c r="H10" s="160" t="s">
        <v>174</v>
      </c>
      <c r="I10" s="97"/>
      <c r="J10" s="159" t="s">
        <v>124</v>
      </c>
      <c r="K10" s="161" t="s">
        <v>124</v>
      </c>
      <c r="L10" s="161" t="s">
        <v>124</v>
      </c>
      <c r="M10" s="161" t="s">
        <v>124</v>
      </c>
      <c r="N10" s="161" t="s">
        <v>167</v>
      </c>
      <c r="O10" s="161" t="s">
        <v>124</v>
      </c>
      <c r="P10" s="160" t="s">
        <v>124</v>
      </c>
      <c r="Q10" s="97"/>
      <c r="R10" s="159" t="s">
        <v>124</v>
      </c>
      <c r="S10" s="161" t="s">
        <v>124</v>
      </c>
      <c r="T10" s="161" t="s">
        <v>167</v>
      </c>
      <c r="U10" s="161" t="s">
        <v>167</v>
      </c>
      <c r="V10" s="161" t="s">
        <v>167</v>
      </c>
      <c r="W10" s="161" t="s">
        <v>167</v>
      </c>
      <c r="X10" s="160" t="s">
        <v>124</v>
      </c>
      <c r="Y10" s="89"/>
    </row>
    <row r="11" spans="2:25" ht="18.600000000000001" customHeight="1" thickBot="1" x14ac:dyDescent="0.25">
      <c r="B11" s="170" t="s">
        <v>123</v>
      </c>
      <c r="C11" s="162" t="s">
        <v>123</v>
      </c>
      <c r="D11" s="162" t="s">
        <v>123</v>
      </c>
      <c r="E11" s="162" t="s">
        <v>123</v>
      </c>
      <c r="F11" s="162" t="s">
        <v>123</v>
      </c>
      <c r="G11" s="162" t="s">
        <v>123</v>
      </c>
      <c r="H11" s="162" t="s">
        <v>123</v>
      </c>
      <c r="I11" s="97"/>
      <c r="J11" s="162" t="s">
        <v>123</v>
      </c>
      <c r="K11" s="162" t="s">
        <v>123</v>
      </c>
      <c r="L11" s="162" t="s">
        <v>123</v>
      </c>
      <c r="M11" s="162" t="s">
        <v>123</v>
      </c>
      <c r="N11" s="162" t="s">
        <v>123</v>
      </c>
      <c r="O11" s="162" t="s">
        <v>123</v>
      </c>
      <c r="P11" s="162" t="s">
        <v>123</v>
      </c>
      <c r="Q11" s="97"/>
      <c r="R11" s="162" t="s">
        <v>123</v>
      </c>
      <c r="S11" s="162" t="s">
        <v>123</v>
      </c>
      <c r="T11" s="162" t="s">
        <v>123</v>
      </c>
      <c r="U11" s="162" t="s">
        <v>123</v>
      </c>
      <c r="V11" s="162" t="s">
        <v>123</v>
      </c>
      <c r="W11" s="162" t="s">
        <v>123</v>
      </c>
      <c r="X11" s="162" t="s">
        <v>123</v>
      </c>
      <c r="Y11" s="89"/>
    </row>
    <row r="12" spans="2:25" ht="18.600000000000001" customHeight="1" thickTop="1" x14ac:dyDescent="0.2">
      <c r="B12" s="95">
        <v>45729</v>
      </c>
      <c r="C12" s="96">
        <v>45730</v>
      </c>
      <c r="D12" s="96">
        <v>45731</v>
      </c>
      <c r="E12" s="96">
        <v>45732</v>
      </c>
      <c r="F12" s="96">
        <v>45733</v>
      </c>
      <c r="G12" s="96">
        <v>45734</v>
      </c>
      <c r="H12" s="171">
        <v>45735</v>
      </c>
      <c r="I12" s="97"/>
      <c r="J12" s="172">
        <v>45727</v>
      </c>
      <c r="K12" s="175">
        <v>45728</v>
      </c>
      <c r="L12" s="175">
        <v>45729</v>
      </c>
      <c r="M12" s="175">
        <v>45730</v>
      </c>
      <c r="N12" s="175">
        <v>45731</v>
      </c>
      <c r="O12" s="175">
        <v>45732</v>
      </c>
      <c r="P12" s="171">
        <v>45733</v>
      </c>
      <c r="Q12" s="97"/>
      <c r="R12" s="98">
        <v>45731</v>
      </c>
      <c r="S12" s="99">
        <v>45732</v>
      </c>
      <c r="T12" s="99">
        <v>45733</v>
      </c>
      <c r="U12" s="99">
        <v>45734</v>
      </c>
      <c r="V12" s="99">
        <v>45735</v>
      </c>
      <c r="W12" s="99">
        <v>45736</v>
      </c>
      <c r="X12" s="100">
        <v>45737</v>
      </c>
      <c r="Y12" s="89"/>
    </row>
    <row r="13" spans="2:25" ht="40.35" customHeight="1" x14ac:dyDescent="0.2">
      <c r="B13" s="169" t="s">
        <v>174</v>
      </c>
      <c r="C13" s="161" t="s">
        <v>174</v>
      </c>
      <c r="D13" s="161" t="s">
        <v>171</v>
      </c>
      <c r="E13" s="161" t="s">
        <v>171</v>
      </c>
      <c r="F13" s="161" t="s">
        <v>124</v>
      </c>
      <c r="G13" s="161" t="s">
        <v>124</v>
      </c>
      <c r="H13" s="160" t="s">
        <v>124</v>
      </c>
      <c r="I13" s="97"/>
      <c r="J13" s="159" t="s">
        <v>124</v>
      </c>
      <c r="K13" s="161" t="s">
        <v>167</v>
      </c>
      <c r="L13" s="161" t="s">
        <v>167</v>
      </c>
      <c r="M13" s="161" t="s">
        <v>124</v>
      </c>
      <c r="N13" s="161" t="s">
        <v>169</v>
      </c>
      <c r="O13" s="161" t="s">
        <v>124</v>
      </c>
      <c r="P13" s="160" t="s">
        <v>124</v>
      </c>
      <c r="Q13" s="97"/>
      <c r="R13" s="159" t="s">
        <v>124</v>
      </c>
      <c r="S13" s="161" t="s">
        <v>167</v>
      </c>
      <c r="T13" s="161" t="s">
        <v>124</v>
      </c>
      <c r="U13" s="161" t="s">
        <v>124</v>
      </c>
      <c r="V13" s="161" t="s">
        <v>167</v>
      </c>
      <c r="W13" s="161" t="s">
        <v>167</v>
      </c>
      <c r="X13" s="160" t="s">
        <v>124</v>
      </c>
      <c r="Y13" s="89"/>
    </row>
    <row r="14" spans="2:25" ht="18.600000000000001" customHeight="1" thickBot="1" x14ac:dyDescent="0.25">
      <c r="B14" s="170" t="s">
        <v>123</v>
      </c>
      <c r="C14" s="162" t="s">
        <v>123</v>
      </c>
      <c r="D14" s="162" t="s">
        <v>123</v>
      </c>
      <c r="E14" s="162" t="s">
        <v>123</v>
      </c>
      <c r="F14" s="162" t="s">
        <v>123</v>
      </c>
      <c r="G14" s="162" t="s">
        <v>123</v>
      </c>
      <c r="H14" s="162" t="s">
        <v>123</v>
      </c>
      <c r="I14" s="97"/>
      <c r="J14" s="162" t="s">
        <v>123</v>
      </c>
      <c r="K14" s="162" t="s">
        <v>123</v>
      </c>
      <c r="L14" s="162" t="s">
        <v>123</v>
      </c>
      <c r="M14" s="162" t="s">
        <v>123</v>
      </c>
      <c r="N14" s="173" t="s">
        <v>170</v>
      </c>
      <c r="O14" s="162" t="s">
        <v>123</v>
      </c>
      <c r="P14" s="162" t="s">
        <v>123</v>
      </c>
      <c r="Q14" s="97"/>
      <c r="R14" s="162" t="s">
        <v>123</v>
      </c>
      <c r="S14" s="162" t="s">
        <v>123</v>
      </c>
      <c r="T14" s="162" t="s">
        <v>123</v>
      </c>
      <c r="U14" s="162" t="s">
        <v>123</v>
      </c>
      <c r="V14" s="162" t="s">
        <v>123</v>
      </c>
      <c r="W14" s="162" t="s">
        <v>123</v>
      </c>
      <c r="X14" s="162" t="s">
        <v>123</v>
      </c>
      <c r="Y14" s="89"/>
    </row>
    <row r="15" spans="2:25" ht="18.600000000000001" customHeight="1" thickTop="1" x14ac:dyDescent="0.2">
      <c r="B15" s="95">
        <v>45736</v>
      </c>
      <c r="C15" s="96">
        <v>45737</v>
      </c>
      <c r="D15" s="96">
        <v>45738</v>
      </c>
      <c r="E15" s="96">
        <v>45739</v>
      </c>
      <c r="F15" s="96">
        <v>45740</v>
      </c>
      <c r="G15" s="96">
        <v>45741</v>
      </c>
      <c r="H15" s="171">
        <v>45742</v>
      </c>
      <c r="I15" s="97"/>
      <c r="J15" s="172">
        <v>45734</v>
      </c>
      <c r="K15" s="175">
        <v>45735</v>
      </c>
      <c r="L15" s="175">
        <v>45736</v>
      </c>
      <c r="M15" s="175">
        <v>45737</v>
      </c>
      <c r="N15" s="175">
        <v>45738</v>
      </c>
      <c r="O15" s="175">
        <v>45739</v>
      </c>
      <c r="P15" s="171">
        <v>45740</v>
      </c>
      <c r="Q15" s="97"/>
      <c r="R15" s="98">
        <v>45738</v>
      </c>
      <c r="S15" s="99">
        <v>45739</v>
      </c>
      <c r="T15" s="99">
        <v>45740</v>
      </c>
      <c r="U15" s="99">
        <v>45741</v>
      </c>
      <c r="V15" s="99">
        <v>45742</v>
      </c>
      <c r="W15" s="99">
        <v>45743</v>
      </c>
      <c r="X15" s="100">
        <v>45744</v>
      </c>
      <c r="Y15" s="89"/>
    </row>
    <row r="16" spans="2:25" ht="40.35" customHeight="1" x14ac:dyDescent="0.2">
      <c r="B16" s="169" t="s">
        <v>124</v>
      </c>
      <c r="C16" s="161" t="s">
        <v>124</v>
      </c>
      <c r="D16" s="161" t="s">
        <v>167</v>
      </c>
      <c r="E16" s="161" t="s">
        <v>167</v>
      </c>
      <c r="F16" s="161" t="s">
        <v>124</v>
      </c>
      <c r="G16" s="161" t="s">
        <v>124</v>
      </c>
      <c r="H16" s="160" t="s">
        <v>124</v>
      </c>
      <c r="I16" s="97"/>
      <c r="J16" s="159" t="s">
        <v>124</v>
      </c>
      <c r="K16" s="161" t="s">
        <v>168</v>
      </c>
      <c r="L16" s="161" t="s">
        <v>124</v>
      </c>
      <c r="M16" s="161" t="s">
        <v>124</v>
      </c>
      <c r="N16" s="161" t="s">
        <v>172</v>
      </c>
      <c r="O16" s="161" t="s">
        <v>124</v>
      </c>
      <c r="P16" s="160" t="s">
        <v>124</v>
      </c>
      <c r="Q16" s="97"/>
      <c r="R16" s="159" t="s">
        <v>124</v>
      </c>
      <c r="S16" s="161" t="s">
        <v>124</v>
      </c>
      <c r="T16" s="161" t="s">
        <v>167</v>
      </c>
      <c r="U16" s="161" t="s">
        <v>167</v>
      </c>
      <c r="V16" s="161" t="s">
        <v>167</v>
      </c>
      <c r="W16" s="161" t="s">
        <v>167</v>
      </c>
      <c r="X16" s="160" t="s">
        <v>124</v>
      </c>
      <c r="Y16" s="89"/>
    </row>
    <row r="17" spans="2:25" ht="18.600000000000001" customHeight="1" thickBot="1" x14ac:dyDescent="0.25">
      <c r="B17" s="170" t="s">
        <v>123</v>
      </c>
      <c r="C17" s="162" t="s">
        <v>123</v>
      </c>
      <c r="D17" s="162" t="s">
        <v>123</v>
      </c>
      <c r="E17" s="162" t="s">
        <v>123</v>
      </c>
      <c r="F17" s="162" t="s">
        <v>123</v>
      </c>
      <c r="G17" s="162" t="s">
        <v>123</v>
      </c>
      <c r="H17" s="162" t="s">
        <v>123</v>
      </c>
      <c r="I17" s="97"/>
      <c r="J17" s="162" t="s">
        <v>123</v>
      </c>
      <c r="K17" s="162" t="s">
        <v>123</v>
      </c>
      <c r="L17" s="162" t="s">
        <v>123</v>
      </c>
      <c r="M17" s="162" t="s">
        <v>123</v>
      </c>
      <c r="N17" s="162" t="s">
        <v>123</v>
      </c>
      <c r="O17" s="162" t="s">
        <v>123</v>
      </c>
      <c r="P17" s="162" t="s">
        <v>123</v>
      </c>
      <c r="Q17" s="97"/>
      <c r="R17" s="162" t="s">
        <v>123</v>
      </c>
      <c r="S17" s="162" t="s">
        <v>123</v>
      </c>
      <c r="T17" s="162" t="s">
        <v>123</v>
      </c>
      <c r="U17" s="162" t="s">
        <v>123</v>
      </c>
      <c r="V17" s="162" t="s">
        <v>123</v>
      </c>
      <c r="W17" s="162" t="s">
        <v>123</v>
      </c>
      <c r="X17" s="162" t="s">
        <v>123</v>
      </c>
      <c r="Y17" s="89"/>
    </row>
    <row r="18" spans="2:25" ht="18.600000000000001" customHeight="1" thickTop="1" x14ac:dyDescent="0.2">
      <c r="B18" s="95">
        <v>45743</v>
      </c>
      <c r="C18" s="96">
        <v>45744</v>
      </c>
      <c r="D18" s="96">
        <v>45745</v>
      </c>
      <c r="E18" s="96">
        <v>45746</v>
      </c>
      <c r="F18" s="96">
        <v>45778</v>
      </c>
      <c r="G18" s="96">
        <v>45779</v>
      </c>
      <c r="H18" s="171">
        <v>45780</v>
      </c>
      <c r="I18" s="97"/>
      <c r="J18" s="172">
        <v>45741</v>
      </c>
      <c r="K18" s="175">
        <v>45742</v>
      </c>
      <c r="L18" s="175">
        <v>45743</v>
      </c>
      <c r="M18" s="175">
        <v>45744</v>
      </c>
      <c r="N18" s="175">
        <v>45745</v>
      </c>
      <c r="O18" s="175">
        <v>45746</v>
      </c>
      <c r="P18" s="171">
        <v>45747</v>
      </c>
      <c r="Q18" s="97"/>
      <c r="R18" s="98">
        <v>45745</v>
      </c>
      <c r="S18" s="99">
        <v>45746</v>
      </c>
      <c r="T18" s="99">
        <v>45839</v>
      </c>
      <c r="U18" s="99">
        <v>45840</v>
      </c>
      <c r="V18" s="99">
        <v>45841</v>
      </c>
      <c r="W18" s="99">
        <v>45842</v>
      </c>
      <c r="X18" s="100">
        <v>45843</v>
      </c>
      <c r="Y18" s="89"/>
    </row>
    <row r="19" spans="2:25" ht="40.35" customHeight="1" x14ac:dyDescent="0.2">
      <c r="B19" s="169" t="s">
        <v>124</v>
      </c>
      <c r="C19" s="161" t="s">
        <v>124</v>
      </c>
      <c r="D19" s="161" t="s">
        <v>124</v>
      </c>
      <c r="E19" s="161" t="s">
        <v>124</v>
      </c>
      <c r="F19" s="161" t="s">
        <v>123</v>
      </c>
      <c r="G19" s="161" t="s">
        <v>123</v>
      </c>
      <c r="H19" s="160" t="s">
        <v>123</v>
      </c>
      <c r="I19" s="97"/>
      <c r="J19" s="159" t="s">
        <v>124</v>
      </c>
      <c r="K19" s="161" t="s">
        <v>167</v>
      </c>
      <c r="L19" s="161" t="s">
        <v>167</v>
      </c>
      <c r="M19" s="161" t="s">
        <v>167</v>
      </c>
      <c r="N19" s="161" t="s">
        <v>175</v>
      </c>
      <c r="O19" s="161" t="s">
        <v>169</v>
      </c>
      <c r="P19" s="160" t="s">
        <v>124</v>
      </c>
      <c r="Q19" s="97"/>
      <c r="R19" s="159" t="s">
        <v>124</v>
      </c>
      <c r="S19" s="161" t="s">
        <v>167</v>
      </c>
      <c r="T19" s="161" t="s">
        <v>123</v>
      </c>
      <c r="U19" s="161" t="s">
        <v>123</v>
      </c>
      <c r="V19" s="161" t="s">
        <v>123</v>
      </c>
      <c r="W19" s="161" t="s">
        <v>123</v>
      </c>
      <c r="X19" s="160" t="s">
        <v>123</v>
      </c>
      <c r="Y19" s="89"/>
    </row>
    <row r="20" spans="2:25" ht="18.600000000000001" customHeight="1" thickBot="1" x14ac:dyDescent="0.25">
      <c r="B20" s="170" t="s">
        <v>123</v>
      </c>
      <c r="C20" s="162" t="s">
        <v>123</v>
      </c>
      <c r="D20" s="162" t="s">
        <v>123</v>
      </c>
      <c r="E20" s="162" t="s">
        <v>123</v>
      </c>
      <c r="F20" s="162" t="s">
        <v>123</v>
      </c>
      <c r="G20" s="162" t="s">
        <v>123</v>
      </c>
      <c r="H20" s="162" t="s">
        <v>123</v>
      </c>
      <c r="I20" s="97"/>
      <c r="J20" s="162" t="s">
        <v>123</v>
      </c>
      <c r="K20" s="162" t="s">
        <v>123</v>
      </c>
      <c r="L20" s="162" t="s">
        <v>123</v>
      </c>
      <c r="M20" s="162" t="s">
        <v>123</v>
      </c>
      <c r="N20" s="162" t="s">
        <v>123</v>
      </c>
      <c r="O20" s="162" t="s">
        <v>123</v>
      </c>
      <c r="P20" s="162" t="s">
        <v>123</v>
      </c>
      <c r="Q20" s="97"/>
      <c r="R20" s="162" t="s">
        <v>123</v>
      </c>
      <c r="S20" s="162" t="s">
        <v>123</v>
      </c>
      <c r="T20" s="162" t="s">
        <v>123</v>
      </c>
      <c r="U20" s="162" t="s">
        <v>123</v>
      </c>
      <c r="V20" s="162" t="s">
        <v>123</v>
      </c>
      <c r="W20" s="162" t="s">
        <v>123</v>
      </c>
      <c r="X20" s="162" t="s">
        <v>123</v>
      </c>
      <c r="Y20" s="89"/>
    </row>
    <row r="21" spans="2:25" ht="18.600000000000001" customHeight="1" thickTop="1" x14ac:dyDescent="0.2">
      <c r="B21" s="95">
        <v>45781</v>
      </c>
      <c r="C21" s="96">
        <v>45782</v>
      </c>
      <c r="D21" s="99">
        <v>45783</v>
      </c>
      <c r="E21" s="99">
        <v>45784</v>
      </c>
      <c r="F21" s="99">
        <v>45785</v>
      </c>
      <c r="G21" s="99">
        <v>45786</v>
      </c>
      <c r="H21" s="100">
        <v>45787</v>
      </c>
      <c r="I21" s="97"/>
      <c r="J21" s="98">
        <v>45809</v>
      </c>
      <c r="K21" s="99">
        <v>45810</v>
      </c>
      <c r="L21" s="99">
        <v>45811</v>
      </c>
      <c r="M21" s="99">
        <v>45812</v>
      </c>
      <c r="N21" s="99">
        <v>45813</v>
      </c>
      <c r="O21" s="99">
        <v>45814</v>
      </c>
      <c r="P21" s="100">
        <v>45815</v>
      </c>
      <c r="Q21" s="97"/>
      <c r="R21" s="98">
        <v>45844</v>
      </c>
      <c r="S21" s="99">
        <v>45845</v>
      </c>
      <c r="T21" s="99">
        <v>45846</v>
      </c>
      <c r="U21" s="99">
        <v>45847</v>
      </c>
      <c r="V21" s="99">
        <v>45848</v>
      </c>
      <c r="W21" s="99">
        <v>45849</v>
      </c>
      <c r="X21" s="100">
        <v>45850</v>
      </c>
      <c r="Y21" s="89"/>
    </row>
    <row r="22" spans="2:25" ht="40.35" customHeight="1" x14ac:dyDescent="0.2">
      <c r="B22" s="169" t="s">
        <v>123</v>
      </c>
      <c r="C22" s="161" t="s">
        <v>123</v>
      </c>
      <c r="D22" s="161" t="s">
        <v>123</v>
      </c>
      <c r="E22" s="161" t="s">
        <v>123</v>
      </c>
      <c r="F22" s="161" t="s">
        <v>123</v>
      </c>
      <c r="G22" s="161" t="s">
        <v>123</v>
      </c>
      <c r="H22" s="160" t="s">
        <v>123</v>
      </c>
      <c r="I22" s="97"/>
      <c r="J22" s="159" t="s">
        <v>123</v>
      </c>
      <c r="K22" s="161" t="s">
        <v>123</v>
      </c>
      <c r="L22" s="161" t="s">
        <v>123</v>
      </c>
      <c r="M22" s="161" t="s">
        <v>123</v>
      </c>
      <c r="N22" s="161" t="s">
        <v>123</v>
      </c>
      <c r="O22" s="161" t="s">
        <v>123</v>
      </c>
      <c r="P22" s="160" t="s">
        <v>123</v>
      </c>
      <c r="Q22" s="97"/>
      <c r="R22" s="159" t="s">
        <v>123</v>
      </c>
      <c r="S22" s="161" t="s">
        <v>123</v>
      </c>
      <c r="T22" s="161" t="s">
        <v>123</v>
      </c>
      <c r="U22" s="161" t="s">
        <v>123</v>
      </c>
      <c r="V22" s="161" t="s">
        <v>123</v>
      </c>
      <c r="W22" s="161" t="s">
        <v>123</v>
      </c>
      <c r="X22" s="160" t="s">
        <v>123</v>
      </c>
      <c r="Y22" s="89"/>
    </row>
    <row r="23" spans="2:25" ht="18.600000000000001" customHeight="1" thickBot="1" x14ac:dyDescent="0.25">
      <c r="B23" s="163" t="s">
        <v>123</v>
      </c>
      <c r="C23" s="164" t="s">
        <v>123</v>
      </c>
      <c r="D23" s="164" t="s">
        <v>123</v>
      </c>
      <c r="E23" s="164" t="s">
        <v>123</v>
      </c>
      <c r="F23" s="164" t="s">
        <v>123</v>
      </c>
      <c r="G23" s="164" t="s">
        <v>123</v>
      </c>
      <c r="H23" s="165" t="s">
        <v>123</v>
      </c>
      <c r="I23" s="97"/>
      <c r="J23" s="163" t="s">
        <v>123</v>
      </c>
      <c r="K23" s="164" t="s">
        <v>123</v>
      </c>
      <c r="L23" s="164" t="s">
        <v>123</v>
      </c>
      <c r="M23" s="164" t="s">
        <v>123</v>
      </c>
      <c r="N23" s="164" t="s">
        <v>123</v>
      </c>
      <c r="O23" s="164" t="s">
        <v>123</v>
      </c>
      <c r="P23" s="165" t="s">
        <v>123</v>
      </c>
      <c r="Q23" s="97"/>
      <c r="R23" s="163" t="s">
        <v>123</v>
      </c>
      <c r="S23" s="164" t="s">
        <v>123</v>
      </c>
      <c r="T23" s="164" t="s">
        <v>123</v>
      </c>
      <c r="U23" s="164" t="s">
        <v>123</v>
      </c>
      <c r="V23" s="164" t="s">
        <v>123</v>
      </c>
      <c r="W23" s="164" t="s">
        <v>123</v>
      </c>
      <c r="X23" s="165" t="s">
        <v>123</v>
      </c>
      <c r="Y23" s="89"/>
    </row>
    <row r="24" spans="2:25" ht="9" customHeight="1" x14ac:dyDescent="0.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2:25" ht="39" customHeight="1" x14ac:dyDescent="0.2">
      <c r="B25" s="179" t="s">
        <v>165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O25" s="167"/>
      <c r="P25" s="168" t="s">
        <v>166</v>
      </c>
      <c r="Q25" s="180" t="s">
        <v>163</v>
      </c>
      <c r="R25" s="181"/>
      <c r="S25" s="177" t="s">
        <v>164</v>
      </c>
      <c r="T25" s="178"/>
      <c r="U25" s="102" t="s">
        <v>119</v>
      </c>
      <c r="V25" s="166" t="s">
        <v>120</v>
      </c>
      <c r="W25" s="103" t="s">
        <v>121</v>
      </c>
      <c r="X25" s="166" t="s">
        <v>122</v>
      </c>
    </row>
  </sheetData>
  <sheetProtection algorithmName="SHA-512" hashValue="gRaS8xS0X6BSZRy/uoJlFMB3czbNRU0VAkGxiA4Xd+YOh01BXWfHDhXJC9MfM5jQZG8et/nqnjWijrQg3bKMJw==" saltValue="38pa+X2l99ujladvVq1cZg==" spinCount="100000" sheet="1" objects="1" scenarios="1"/>
  <mergeCells count="3">
    <mergeCell ref="S25:T25"/>
    <mergeCell ref="B25:L25"/>
    <mergeCell ref="Q25:R25"/>
  </mergeCells>
  <phoneticPr fontId="1"/>
  <conditionalFormatting sqref="B21:C21">
    <cfRule type="expression" dxfId="47" priority="19">
      <formula>MONTH(B21)&lt;&gt;$R$2</formula>
    </cfRule>
  </conditionalFormatting>
  <conditionalFormatting sqref="B6:H6 D21:H21">
    <cfRule type="expression" dxfId="46" priority="149">
      <formula>MONTH(B6)&lt;&gt;$J$2</formula>
    </cfRule>
  </conditionalFormatting>
  <conditionalFormatting sqref="B9:H9">
    <cfRule type="expression" dxfId="45" priority="23">
      <formula>MONTH(B9)&lt;&gt;$R$2</formula>
    </cfRule>
  </conditionalFormatting>
  <conditionalFormatting sqref="B12:H12">
    <cfRule type="expression" dxfId="44" priority="22">
      <formula>MONTH(B12)&lt;&gt;$R$2</formula>
    </cfRule>
  </conditionalFormatting>
  <conditionalFormatting sqref="B15:H15">
    <cfRule type="expression" dxfId="43" priority="21">
      <formula>MONTH(B15)&lt;&gt;$R$2</formula>
    </cfRule>
  </conditionalFormatting>
  <conditionalFormatting sqref="B18:H18">
    <cfRule type="expression" dxfId="42" priority="20">
      <formula>MONTH(B18)&lt;&gt;$R$2</formula>
    </cfRule>
  </conditionalFormatting>
  <conditionalFormatting sqref="B23:H23">
    <cfRule type="cellIs" dxfId="41" priority="145" operator="equal">
      <formula>"◎4"</formula>
    </cfRule>
    <cfRule type="cellIs" dxfId="40" priority="144" operator="equal">
      <formula>"◎3"</formula>
    </cfRule>
    <cfRule type="cellIs" dxfId="39" priority="143" operator="equal">
      <formula>"◎2"</formula>
    </cfRule>
    <cfRule type="cellIs" dxfId="38" priority="142" operator="equal">
      <formula>"◎1"</formula>
    </cfRule>
    <cfRule type="cellIs" dxfId="37" priority="141" operator="equal">
      <formula>"×"</formula>
    </cfRule>
    <cfRule type="cellIs" dxfId="36" priority="146" operator="equal">
      <formula>"◎5"</formula>
    </cfRule>
    <cfRule type="cellIs" dxfId="35" priority="147" operator="equal">
      <formula>"○"</formula>
    </cfRule>
  </conditionalFormatting>
  <conditionalFormatting sqref="B7:P8 B13:P14 B16:P17 B19:P20 B10:P11">
    <cfRule type="cellIs" dxfId="34" priority="18" operator="equal">
      <formula>"○"</formula>
    </cfRule>
    <cfRule type="cellIs" dxfId="33" priority="16" operator="equal">
      <formula>"×"</formula>
    </cfRule>
    <cfRule type="containsText" dxfId="32" priority="17" operator="containsText" text="◎">
      <formula>NOT(ISERROR(SEARCH("◎",B7)))</formula>
    </cfRule>
  </conditionalFormatting>
  <conditionalFormatting sqref="D21:P21 I9 I12 I15 I18 B22:P22">
    <cfRule type="cellIs" dxfId="31" priority="150" operator="equal">
      <formula>"×"</formula>
    </cfRule>
  </conditionalFormatting>
  <conditionalFormatting sqref="I9 I12 I15 I18 D21:P21 B22:P22">
    <cfRule type="containsText" dxfId="30" priority="151" operator="containsText" text="◎">
      <formula>NOT(ISERROR(SEARCH("◎",B9)))</formula>
    </cfRule>
    <cfRule type="cellIs" dxfId="29" priority="152" operator="equal">
      <formula>"○"</formula>
    </cfRule>
  </conditionalFormatting>
  <conditionalFormatting sqref="J6:K6">
    <cfRule type="expression" dxfId="28" priority="15">
      <formula>MONTH(J6)&lt;&gt;$J$2</formula>
    </cfRule>
  </conditionalFormatting>
  <conditionalFormatting sqref="J9:P9">
    <cfRule type="expression" dxfId="27" priority="13">
      <formula>MONTH(J9)&lt;&gt;$R$2</formula>
    </cfRule>
  </conditionalFormatting>
  <conditionalFormatting sqref="J12:P12">
    <cfRule type="expression" dxfId="26" priority="12">
      <formula>MONTH(J12)&lt;&gt;$R$2</formula>
    </cfRule>
  </conditionalFormatting>
  <conditionalFormatting sqref="J15:P15">
    <cfRule type="expression" dxfId="25" priority="11">
      <formula>MONTH(J15)&lt;&gt;$R$2</formula>
    </cfRule>
  </conditionalFormatting>
  <conditionalFormatting sqref="J18:P18">
    <cfRule type="expression" dxfId="24" priority="10">
      <formula>MONTH(J18)&lt;&gt;$R$2</formula>
    </cfRule>
  </conditionalFormatting>
  <conditionalFormatting sqref="J21:P21">
    <cfRule type="expression" dxfId="23" priority="148">
      <formula>MONTH(J21)&lt;&gt;$R$2</formula>
    </cfRule>
  </conditionalFormatting>
  <conditionalFormatting sqref="J23:P23">
    <cfRule type="cellIs" dxfId="22" priority="140" operator="equal">
      <formula>"○"</formula>
    </cfRule>
    <cfRule type="cellIs" dxfId="21" priority="135" operator="equal">
      <formula>"◎1"</formula>
    </cfRule>
    <cfRule type="cellIs" dxfId="20" priority="136" operator="equal">
      <formula>"◎2"</formula>
    </cfRule>
    <cfRule type="cellIs" dxfId="19" priority="137" operator="equal">
      <formula>"◎3"</formula>
    </cfRule>
    <cfRule type="cellIs" dxfId="18" priority="138" operator="equal">
      <formula>"◎4"</formula>
    </cfRule>
    <cfRule type="cellIs" dxfId="17" priority="139" operator="equal">
      <formula>"◎5"</formula>
    </cfRule>
    <cfRule type="cellIs" dxfId="16" priority="134" operator="equal">
      <formula>"×"</formula>
    </cfRule>
  </conditionalFormatting>
  <conditionalFormatting sqref="L6:P6">
    <cfRule type="expression" dxfId="15" priority="14">
      <formula>MONTH(L6)&lt;&gt;$R$2</formula>
    </cfRule>
  </conditionalFormatting>
  <conditionalFormatting sqref="Q7:X20">
    <cfRule type="cellIs" dxfId="14" priority="4" operator="equal">
      <formula>"○"</formula>
    </cfRule>
    <cfRule type="containsText" dxfId="13" priority="3" operator="containsText" text="◎">
      <formula>NOT(ISERROR(SEARCH("◎",Q7)))</formula>
    </cfRule>
    <cfRule type="cellIs" dxfId="12" priority="2" operator="equal">
      <formula>"×"</formula>
    </cfRule>
  </conditionalFormatting>
  <conditionalFormatting sqref="Q21:X22">
    <cfRule type="cellIs" dxfId="11" priority="179" operator="equal">
      <formula>"○"</formula>
    </cfRule>
    <cfRule type="cellIs" dxfId="10" priority="177" operator="equal">
      <formula>"×"</formula>
    </cfRule>
    <cfRule type="containsText" dxfId="9" priority="178" operator="containsText" text="◎">
      <formula>NOT(ISERROR(SEARCH("◎",Q21)))</formula>
    </cfRule>
  </conditionalFormatting>
  <conditionalFormatting sqref="R6:X6 R9:X9 R12:X12 R15:X15 R18:X18">
    <cfRule type="expression" dxfId="8" priority="1">
      <formula>MONTH(R6)&lt;&gt;$R$2</formula>
    </cfRule>
  </conditionalFormatting>
  <conditionalFormatting sqref="R21:X21">
    <cfRule type="expression" dxfId="7" priority="174">
      <formula>MONTH(R21)&lt;&gt;$R$2</formula>
    </cfRule>
  </conditionalFormatting>
  <conditionalFormatting sqref="R23:X23">
    <cfRule type="cellIs" dxfId="6" priority="160" operator="equal">
      <formula>"×"</formula>
    </cfRule>
    <cfRule type="cellIs" dxfId="5" priority="161" operator="equal">
      <formula>"◎1"</formula>
    </cfRule>
    <cfRule type="cellIs" dxfId="4" priority="162" operator="equal">
      <formula>"◎2"</formula>
    </cfRule>
    <cfRule type="cellIs" dxfId="3" priority="163" operator="equal">
      <formula>"◎3"</formula>
    </cfRule>
    <cfRule type="cellIs" dxfId="2" priority="165" operator="equal">
      <formula>"◎5"</formula>
    </cfRule>
    <cfRule type="cellIs" dxfId="1" priority="166" operator="equal">
      <formula>"○"</formula>
    </cfRule>
    <cfRule type="cellIs" dxfId="0" priority="164" operator="equal">
      <formula>"◎4"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A59"/>
  <sheetViews>
    <sheetView view="pageBreakPreview" zoomScaleNormal="200" zoomScaleSheetLayoutView="100" workbookViewId="0"/>
  </sheetViews>
  <sheetFormatPr defaultColWidth="9" defaultRowHeight="13.2" x14ac:dyDescent="0.2"/>
  <cols>
    <col min="1" max="1" width="1.33203125" style="18" customWidth="1"/>
    <col min="2" max="50" width="1.88671875" style="18" customWidth="1"/>
    <col min="51" max="51" width="1.44140625" style="18" customWidth="1"/>
    <col min="52" max="16384" width="9" style="18"/>
  </cols>
  <sheetData>
    <row r="1" spans="2:53" ht="13.05" customHeight="1" x14ac:dyDescent="0.2"/>
    <row r="2" spans="2:53" s="20" customFormat="1" ht="15" customHeight="1" x14ac:dyDescent="0.2">
      <c r="B2" s="25" t="s">
        <v>27</v>
      </c>
      <c r="C2" s="25"/>
      <c r="D2" s="187"/>
      <c r="E2" s="187"/>
      <c r="F2" s="187"/>
      <c r="G2" s="28"/>
      <c r="H2" s="19" t="s">
        <v>47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AX2" s="3" t="s">
        <v>16</v>
      </c>
    </row>
    <row r="3" spans="2:53" ht="15" customHeight="1" x14ac:dyDescent="0.2">
      <c r="AX3" s="3" t="s">
        <v>17</v>
      </c>
    </row>
    <row r="4" spans="2:53" ht="21.6" thickBot="1" x14ac:dyDescent="0.25">
      <c r="B4" s="188" t="s">
        <v>96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</row>
    <row r="5" spans="2:53" ht="18" customHeight="1" thickBot="1" x14ac:dyDescent="0.25">
      <c r="Y5" s="182" t="s">
        <v>21</v>
      </c>
      <c r="Z5" s="183"/>
      <c r="AA5" s="183"/>
      <c r="AB5" s="183"/>
      <c r="AC5" s="183"/>
      <c r="AD5" s="183"/>
      <c r="AE5" s="183"/>
      <c r="AF5" s="183"/>
      <c r="AG5" s="189">
        <v>3</v>
      </c>
      <c r="AH5" s="189"/>
      <c r="AI5" s="189"/>
      <c r="AJ5" s="189"/>
      <c r="AK5" s="183" t="s">
        <v>20</v>
      </c>
      <c r="AL5" s="183"/>
      <c r="AM5" s="189">
        <v>6</v>
      </c>
      <c r="AN5" s="189"/>
      <c r="AO5" s="189"/>
      <c r="AP5" s="189"/>
      <c r="AQ5" s="183" t="s">
        <v>19</v>
      </c>
      <c r="AR5" s="183"/>
      <c r="AS5" s="189">
        <v>1</v>
      </c>
      <c r="AT5" s="189"/>
      <c r="AU5" s="189"/>
      <c r="AV5" s="189"/>
      <c r="AW5" s="183" t="s">
        <v>18</v>
      </c>
      <c r="AX5" s="184"/>
    </row>
    <row r="6" spans="2:53" ht="18" customHeight="1" thickBot="1" x14ac:dyDescent="0.25">
      <c r="B6" s="182" t="s">
        <v>13</v>
      </c>
      <c r="C6" s="183"/>
      <c r="D6" s="183"/>
      <c r="E6" s="183"/>
      <c r="F6" s="183"/>
      <c r="G6" s="184"/>
      <c r="H6" s="190">
        <v>44368</v>
      </c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91"/>
      <c r="W6" s="182" t="s">
        <v>132</v>
      </c>
      <c r="X6" s="183"/>
      <c r="Y6" s="183"/>
      <c r="Z6" s="183"/>
      <c r="AA6" s="183"/>
      <c r="AB6" s="183"/>
      <c r="AC6" s="183"/>
      <c r="AD6" s="184"/>
      <c r="AE6" s="185" t="s">
        <v>133</v>
      </c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6"/>
    </row>
    <row r="7" spans="2:53" ht="18" customHeight="1" x14ac:dyDescent="0.2">
      <c r="B7" s="192" t="s">
        <v>36</v>
      </c>
      <c r="C7" s="193"/>
      <c r="D7" s="193"/>
      <c r="E7" s="193"/>
      <c r="F7" s="193"/>
      <c r="G7" s="194"/>
      <c r="H7" s="200" t="s">
        <v>28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BA7" s="4"/>
    </row>
    <row r="8" spans="2:53" ht="18" customHeight="1" thickBot="1" x14ac:dyDescent="0.25">
      <c r="B8" s="196" t="s">
        <v>0</v>
      </c>
      <c r="C8" s="197"/>
      <c r="D8" s="197"/>
      <c r="E8" s="197"/>
      <c r="F8" s="197"/>
      <c r="G8" s="198"/>
      <c r="H8" s="199" t="s">
        <v>48</v>
      </c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</row>
    <row r="9" spans="2:53" ht="18" customHeight="1" x14ac:dyDescent="0.2">
      <c r="B9" s="192" t="s">
        <v>1</v>
      </c>
      <c r="C9" s="193"/>
      <c r="D9" s="193"/>
      <c r="E9" s="193"/>
      <c r="F9" s="193"/>
      <c r="G9" s="194"/>
      <c r="H9" s="11" t="s">
        <v>37</v>
      </c>
      <c r="I9" s="31"/>
      <c r="J9" s="195" t="s">
        <v>29</v>
      </c>
      <c r="K9" s="195"/>
      <c r="L9" s="195"/>
      <c r="M9" s="195"/>
      <c r="N9" s="195"/>
      <c r="O9" s="195"/>
      <c r="P9" s="193" t="s">
        <v>38</v>
      </c>
      <c r="Q9" s="193"/>
      <c r="R9" s="195" t="s">
        <v>30</v>
      </c>
      <c r="S9" s="195"/>
      <c r="T9" s="195"/>
      <c r="U9" s="195"/>
      <c r="V9" s="195"/>
      <c r="W9" s="195"/>
      <c r="X9" s="195"/>
      <c r="Y9" s="195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10"/>
    </row>
    <row r="10" spans="2:53" ht="18" customHeight="1" thickBot="1" x14ac:dyDescent="0.25">
      <c r="B10" s="196" t="s">
        <v>2</v>
      </c>
      <c r="C10" s="197"/>
      <c r="D10" s="197"/>
      <c r="E10" s="197"/>
      <c r="F10" s="197"/>
      <c r="G10" s="198"/>
      <c r="H10" s="199" t="s">
        <v>49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</row>
    <row r="11" spans="2:53" ht="18" customHeight="1" thickBot="1" x14ac:dyDescent="0.25">
      <c r="B11" s="182" t="s">
        <v>5</v>
      </c>
      <c r="C11" s="183"/>
      <c r="D11" s="183"/>
      <c r="E11" s="183"/>
      <c r="F11" s="183"/>
      <c r="G11" s="184"/>
      <c r="H11" s="211">
        <v>5</v>
      </c>
      <c r="I11" s="189"/>
      <c r="J11" s="189"/>
      <c r="K11" s="189"/>
      <c r="L11" s="189"/>
      <c r="M11" s="189"/>
      <c r="N11" s="21" t="s">
        <v>6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8"/>
    </row>
    <row r="12" spans="2:53" ht="18" customHeight="1" thickBot="1" x14ac:dyDescent="0.25">
      <c r="B12" s="182" t="s">
        <v>3</v>
      </c>
      <c r="C12" s="183"/>
      <c r="D12" s="183"/>
      <c r="E12" s="183"/>
      <c r="F12" s="183"/>
      <c r="G12" s="184"/>
      <c r="H12" s="23"/>
      <c r="I12" s="26"/>
      <c r="J12" s="201" t="s">
        <v>39</v>
      </c>
      <c r="K12" s="201"/>
      <c r="L12" s="201"/>
      <c r="M12" s="212"/>
      <c r="N12" s="213"/>
      <c r="O12" s="201"/>
      <c r="P12" s="202" t="s">
        <v>24</v>
      </c>
      <c r="Q12" s="203"/>
      <c r="R12" s="23"/>
      <c r="S12" s="26"/>
      <c r="T12" s="201" t="s">
        <v>23</v>
      </c>
      <c r="U12" s="201"/>
      <c r="V12" s="201"/>
      <c r="W12" s="201"/>
      <c r="X12" s="32"/>
      <c r="Y12" s="29"/>
      <c r="Z12" s="202" t="s">
        <v>24</v>
      </c>
      <c r="AA12" s="203"/>
      <c r="AB12" s="23"/>
      <c r="AC12" s="26"/>
      <c r="AD12" s="201" t="s">
        <v>40</v>
      </c>
      <c r="AE12" s="201"/>
      <c r="AF12" s="201"/>
      <c r="AG12" s="201"/>
      <c r="AH12" s="201"/>
      <c r="AI12" s="204">
        <v>2</v>
      </c>
      <c r="AJ12" s="189"/>
      <c r="AK12" s="202" t="s">
        <v>24</v>
      </c>
      <c r="AL12" s="203"/>
      <c r="AM12" s="33"/>
      <c r="AN12" s="33"/>
      <c r="AO12" s="33"/>
      <c r="AT12" s="24"/>
      <c r="AU12" s="24"/>
      <c r="AV12" s="24"/>
      <c r="AW12" s="24"/>
      <c r="AX12" s="13"/>
    </row>
    <row r="13" spans="2:53" ht="18" customHeight="1" thickBot="1" x14ac:dyDescent="0.25">
      <c r="B13" s="233" t="s">
        <v>15</v>
      </c>
      <c r="C13" s="234"/>
      <c r="D13" s="234"/>
      <c r="E13" s="234"/>
      <c r="F13" s="234"/>
      <c r="G13" s="235"/>
      <c r="H13" s="182" t="s">
        <v>4</v>
      </c>
      <c r="I13" s="183"/>
      <c r="J13" s="183"/>
      <c r="K13" s="183"/>
      <c r="L13" s="183"/>
      <c r="M13" s="205"/>
      <c r="N13" s="206" t="s">
        <v>101</v>
      </c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7"/>
      <c r="AJ13" s="208" t="s">
        <v>41</v>
      </c>
      <c r="AK13" s="209"/>
      <c r="AL13" s="209"/>
      <c r="AM13" s="210"/>
      <c r="AN13" s="242" t="s">
        <v>33</v>
      </c>
      <c r="AO13" s="243"/>
      <c r="AP13" s="244"/>
      <c r="AQ13" s="244"/>
      <c r="AR13" s="244"/>
      <c r="AS13" s="244"/>
      <c r="AT13" s="244"/>
      <c r="AU13" s="244"/>
      <c r="AV13" s="244"/>
      <c r="AW13" s="244"/>
      <c r="AX13" s="244"/>
    </row>
    <row r="14" spans="2:53" ht="24.75" customHeight="1" thickBot="1" x14ac:dyDescent="0.25">
      <c r="B14" s="236"/>
      <c r="C14" s="237"/>
      <c r="D14" s="237"/>
      <c r="E14" s="237"/>
      <c r="F14" s="237"/>
      <c r="G14" s="238"/>
      <c r="H14" s="182" t="s">
        <v>42</v>
      </c>
      <c r="I14" s="183"/>
      <c r="J14" s="183"/>
      <c r="K14" s="183"/>
      <c r="L14" s="183"/>
      <c r="M14" s="205"/>
      <c r="N14" s="245" t="s">
        <v>31</v>
      </c>
      <c r="O14" s="245"/>
      <c r="P14" s="245"/>
      <c r="Q14" s="245"/>
      <c r="R14" s="245"/>
      <c r="S14" s="245"/>
      <c r="T14" s="245"/>
      <c r="U14" s="246"/>
      <c r="V14" s="247" t="s">
        <v>149</v>
      </c>
      <c r="W14" s="248"/>
      <c r="X14" s="248"/>
      <c r="Y14" s="248"/>
      <c r="Z14" s="248"/>
      <c r="AA14" s="249"/>
      <c r="AB14" s="250" t="s">
        <v>32</v>
      </c>
      <c r="AC14" s="245"/>
      <c r="AD14" s="245"/>
      <c r="AE14" s="245"/>
      <c r="AF14" s="245"/>
      <c r="AG14" s="245"/>
      <c r="AH14" s="245"/>
      <c r="AI14" s="246"/>
      <c r="AJ14" s="251" t="s">
        <v>22</v>
      </c>
      <c r="AK14" s="252"/>
      <c r="AL14" s="252"/>
      <c r="AM14" s="253"/>
      <c r="AN14" s="254" t="s">
        <v>50</v>
      </c>
      <c r="AO14" s="255"/>
      <c r="AP14" s="256"/>
      <c r="AQ14" s="256"/>
      <c r="AR14" s="256"/>
      <c r="AS14" s="256"/>
      <c r="AT14" s="256"/>
      <c r="AU14" s="256"/>
      <c r="AV14" s="256"/>
      <c r="AW14" s="256"/>
      <c r="AX14" s="256"/>
    </row>
    <row r="15" spans="2:53" ht="24.75" customHeight="1" thickBot="1" x14ac:dyDescent="0.25">
      <c r="B15" s="236"/>
      <c r="C15" s="237"/>
      <c r="D15" s="237"/>
      <c r="E15" s="237"/>
      <c r="F15" s="237"/>
      <c r="G15" s="238"/>
      <c r="H15" s="182" t="s">
        <v>43</v>
      </c>
      <c r="I15" s="183"/>
      <c r="J15" s="183"/>
      <c r="K15" s="183"/>
      <c r="L15" s="183"/>
      <c r="M15" s="205"/>
      <c r="N15" s="214" t="s">
        <v>51</v>
      </c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5"/>
    </row>
    <row r="16" spans="2:53" ht="21" customHeight="1" thickBot="1" x14ac:dyDescent="0.25">
      <c r="B16" s="239"/>
      <c r="C16" s="240"/>
      <c r="D16" s="240"/>
      <c r="E16" s="240"/>
      <c r="F16" s="240"/>
      <c r="G16" s="241"/>
      <c r="H16" s="182" t="s">
        <v>7</v>
      </c>
      <c r="I16" s="183"/>
      <c r="J16" s="183"/>
      <c r="K16" s="183"/>
      <c r="L16" s="183"/>
      <c r="M16" s="183"/>
      <c r="N16" s="216" t="s">
        <v>11</v>
      </c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7"/>
      <c r="AB16" s="218" t="s">
        <v>52</v>
      </c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20"/>
    </row>
    <row r="17" spans="2:50" ht="15.75" customHeight="1" x14ac:dyDescent="0.2">
      <c r="B17" s="233" t="s">
        <v>147</v>
      </c>
      <c r="C17" s="222"/>
      <c r="D17" s="222"/>
      <c r="E17" s="222"/>
      <c r="F17" s="222"/>
      <c r="G17" s="223"/>
      <c r="H17" s="257" t="s">
        <v>152</v>
      </c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9"/>
    </row>
    <row r="18" spans="2:50" ht="15.6" customHeight="1" x14ac:dyDescent="0.2">
      <c r="B18" s="260"/>
      <c r="C18" s="261"/>
      <c r="D18" s="261"/>
      <c r="E18" s="261"/>
      <c r="F18" s="261"/>
      <c r="G18" s="262"/>
      <c r="H18" s="148"/>
      <c r="I18" s="149"/>
      <c r="J18" s="149" t="s">
        <v>140</v>
      </c>
      <c r="K18" s="149"/>
      <c r="L18" s="149"/>
      <c r="M18" s="149"/>
      <c r="N18" s="149"/>
      <c r="O18" s="149" t="s">
        <v>141</v>
      </c>
      <c r="P18" s="149"/>
      <c r="Q18" s="149"/>
      <c r="R18" s="149"/>
      <c r="S18" s="149"/>
      <c r="T18" s="149" t="s">
        <v>146</v>
      </c>
      <c r="U18" s="149"/>
      <c r="V18" s="149"/>
      <c r="W18" s="149"/>
      <c r="X18" s="149"/>
      <c r="Y18" s="149"/>
      <c r="Z18" s="149"/>
      <c r="AA18" s="149"/>
      <c r="AB18" s="149" t="s">
        <v>142</v>
      </c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 t="s">
        <v>144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50"/>
    </row>
    <row r="19" spans="2:50" ht="15.75" customHeight="1" x14ac:dyDescent="0.2">
      <c r="B19" s="260"/>
      <c r="C19" s="261"/>
      <c r="D19" s="261"/>
      <c r="E19" s="261"/>
      <c r="F19" s="261"/>
      <c r="G19" s="262"/>
      <c r="H19" s="143"/>
      <c r="I19" s="144"/>
      <c r="J19" s="144" t="s">
        <v>143</v>
      </c>
      <c r="K19" s="144"/>
      <c r="L19" s="144"/>
      <c r="M19" s="144"/>
      <c r="N19" s="144"/>
      <c r="O19" s="144" t="s">
        <v>145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</row>
    <row r="20" spans="2:50" ht="15.75" customHeight="1" x14ac:dyDescent="0.2">
      <c r="B20" s="260"/>
      <c r="C20" s="261"/>
      <c r="D20" s="261"/>
      <c r="E20" s="261"/>
      <c r="F20" s="261"/>
      <c r="G20" s="262"/>
      <c r="H20" s="144"/>
      <c r="I20" s="144"/>
      <c r="J20" s="144" t="s">
        <v>150</v>
      </c>
      <c r="K20" s="144"/>
      <c r="L20" s="144"/>
      <c r="M20" s="144"/>
      <c r="N20" s="144"/>
      <c r="O20" s="144"/>
      <c r="P20" s="144"/>
      <c r="Q20" s="144"/>
      <c r="R20" s="144"/>
      <c r="S20" s="144" t="s">
        <v>151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7"/>
    </row>
    <row r="21" spans="2:50" ht="15.6" customHeight="1" thickBot="1" x14ac:dyDescent="0.25">
      <c r="B21" s="224"/>
      <c r="C21" s="225"/>
      <c r="D21" s="225"/>
      <c r="E21" s="225"/>
      <c r="F21" s="225"/>
      <c r="G21" s="226"/>
      <c r="H21" s="263" t="s">
        <v>135</v>
      </c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5"/>
    </row>
    <row r="22" spans="2:50" ht="15.75" customHeight="1" x14ac:dyDescent="0.2">
      <c r="B22" s="221" t="s">
        <v>8</v>
      </c>
      <c r="C22" s="222"/>
      <c r="D22" s="222"/>
      <c r="E22" s="222"/>
      <c r="F22" s="222"/>
      <c r="G22" s="223"/>
      <c r="H22" s="227" t="s">
        <v>97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9"/>
    </row>
    <row r="23" spans="2:50" ht="34.5" customHeight="1" thickBot="1" x14ac:dyDescent="0.25">
      <c r="B23" s="224"/>
      <c r="C23" s="225"/>
      <c r="D23" s="225"/>
      <c r="E23" s="225"/>
      <c r="F23" s="225"/>
      <c r="G23" s="226"/>
      <c r="H23" s="230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2"/>
    </row>
    <row r="24" spans="2:50" ht="14.25" customHeight="1" x14ac:dyDescent="0.2">
      <c r="D24" s="35"/>
      <c r="E24" s="27"/>
    </row>
    <row r="25" spans="2:50" ht="4.5" customHeight="1" x14ac:dyDescent="0.2"/>
    <row r="26" spans="2:50" ht="13.8" thickBot="1" x14ac:dyDescent="0.25">
      <c r="B26" s="19" t="s">
        <v>136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2:50" ht="16.5" customHeight="1" x14ac:dyDescent="0.2">
      <c r="B27" s="221" t="s">
        <v>9</v>
      </c>
      <c r="C27" s="272"/>
      <c r="D27" s="274" t="s">
        <v>10</v>
      </c>
      <c r="E27" s="222"/>
      <c r="F27" s="222"/>
      <c r="G27" s="222"/>
      <c r="H27" s="222"/>
      <c r="I27" s="272"/>
      <c r="J27" s="274" t="s">
        <v>14</v>
      </c>
      <c r="K27" s="222"/>
      <c r="L27" s="222"/>
      <c r="M27" s="222"/>
      <c r="N27" s="222"/>
      <c r="O27" s="272"/>
      <c r="P27" s="274" t="s">
        <v>12</v>
      </c>
      <c r="Q27" s="222"/>
      <c r="R27" s="222"/>
      <c r="S27" s="272"/>
      <c r="T27" s="276" t="s">
        <v>148</v>
      </c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8"/>
      <c r="AS27" s="274" t="s">
        <v>25</v>
      </c>
      <c r="AT27" s="222"/>
      <c r="AU27" s="222"/>
      <c r="AV27" s="222"/>
      <c r="AW27" s="222"/>
      <c r="AX27" s="223"/>
    </row>
    <row r="28" spans="2:50" ht="16.5" customHeight="1" thickBot="1" x14ac:dyDescent="0.25">
      <c r="B28" s="224"/>
      <c r="C28" s="273"/>
      <c r="D28" s="275"/>
      <c r="E28" s="225"/>
      <c r="F28" s="225"/>
      <c r="G28" s="225"/>
      <c r="H28" s="225"/>
      <c r="I28" s="273"/>
      <c r="J28" s="275"/>
      <c r="K28" s="225"/>
      <c r="L28" s="225"/>
      <c r="M28" s="225"/>
      <c r="N28" s="225"/>
      <c r="O28" s="273"/>
      <c r="P28" s="275"/>
      <c r="Q28" s="225"/>
      <c r="R28" s="225"/>
      <c r="S28" s="273"/>
      <c r="T28" s="275" t="s">
        <v>93</v>
      </c>
      <c r="U28" s="225"/>
      <c r="V28" s="225"/>
      <c r="W28" s="225"/>
      <c r="X28" s="225"/>
      <c r="Y28" s="225"/>
      <c r="Z28" s="225"/>
      <c r="AA28" s="225"/>
      <c r="AB28" s="225"/>
      <c r="AC28" s="225"/>
      <c r="AD28" s="273"/>
      <c r="AE28" s="275" t="s">
        <v>68</v>
      </c>
      <c r="AF28" s="225"/>
      <c r="AG28" s="225"/>
      <c r="AH28" s="225"/>
      <c r="AI28" s="225"/>
      <c r="AJ28" s="225"/>
      <c r="AK28" s="225"/>
      <c r="AL28" s="225"/>
      <c r="AM28" s="225"/>
      <c r="AN28" s="273"/>
      <c r="AO28" s="279" t="s">
        <v>26</v>
      </c>
      <c r="AP28" s="280"/>
      <c r="AQ28" s="280"/>
      <c r="AR28" s="281"/>
      <c r="AS28" s="275"/>
      <c r="AT28" s="225"/>
      <c r="AU28" s="225"/>
      <c r="AV28" s="225"/>
      <c r="AW28" s="225"/>
      <c r="AX28" s="226"/>
    </row>
    <row r="29" spans="2:50" ht="18" customHeight="1" x14ac:dyDescent="0.2">
      <c r="B29" s="312">
        <v>1</v>
      </c>
      <c r="C29" s="313"/>
      <c r="D29" s="297" t="s">
        <v>53</v>
      </c>
      <c r="E29" s="298"/>
      <c r="F29" s="298"/>
      <c r="G29" s="298"/>
      <c r="H29" s="298"/>
      <c r="I29" s="299"/>
      <c r="J29" s="300">
        <v>29376</v>
      </c>
      <c r="K29" s="301"/>
      <c r="L29" s="301"/>
      <c r="M29" s="301"/>
      <c r="N29" s="301"/>
      <c r="O29" s="302"/>
      <c r="P29" s="14"/>
      <c r="Q29" s="15"/>
      <c r="R29" s="306" t="s">
        <v>44</v>
      </c>
      <c r="S29" s="307"/>
      <c r="T29" s="295"/>
      <c r="U29" s="282" t="s">
        <v>45</v>
      </c>
      <c r="V29" s="282"/>
      <c r="W29" s="282"/>
      <c r="X29" s="291" t="s">
        <v>67</v>
      </c>
      <c r="Y29" s="291"/>
      <c r="Z29" s="308">
        <v>27.5</v>
      </c>
      <c r="AA29" s="308"/>
      <c r="AB29" s="308"/>
      <c r="AC29" s="291" t="s">
        <v>46</v>
      </c>
      <c r="AD29" s="292"/>
      <c r="AE29" s="295"/>
      <c r="AF29" s="282" t="s">
        <v>45</v>
      </c>
      <c r="AG29" s="282"/>
      <c r="AH29" s="282"/>
      <c r="AI29" s="291" t="s">
        <v>67</v>
      </c>
      <c r="AJ29" s="291"/>
      <c r="AK29" s="310" t="s">
        <v>128</v>
      </c>
      <c r="AL29" s="310"/>
      <c r="AM29" s="310"/>
      <c r="AN29" s="316" t="s">
        <v>46</v>
      </c>
      <c r="AO29" s="295"/>
      <c r="AP29" s="282" t="s">
        <v>45</v>
      </c>
      <c r="AQ29" s="282"/>
      <c r="AR29" s="283"/>
      <c r="AS29" s="266" t="s">
        <v>35</v>
      </c>
      <c r="AT29" s="267"/>
      <c r="AU29" s="267"/>
      <c r="AV29" s="267"/>
      <c r="AW29" s="267"/>
      <c r="AX29" s="268"/>
    </row>
    <row r="30" spans="2:50" ht="18" customHeight="1" x14ac:dyDescent="0.2">
      <c r="B30" s="314"/>
      <c r="C30" s="315"/>
      <c r="D30" s="286" t="s">
        <v>54</v>
      </c>
      <c r="E30" s="287"/>
      <c r="F30" s="287"/>
      <c r="G30" s="287"/>
      <c r="H30" s="287"/>
      <c r="I30" s="288"/>
      <c r="J30" s="303"/>
      <c r="K30" s="304"/>
      <c r="L30" s="304"/>
      <c r="M30" s="304"/>
      <c r="N30" s="304"/>
      <c r="O30" s="305"/>
      <c r="P30" s="16"/>
      <c r="Q30" s="17"/>
      <c r="R30" s="289" t="s">
        <v>126</v>
      </c>
      <c r="S30" s="290"/>
      <c r="T30" s="296"/>
      <c r="U30" s="284"/>
      <c r="V30" s="284"/>
      <c r="W30" s="284"/>
      <c r="X30" s="293"/>
      <c r="Y30" s="293"/>
      <c r="Z30" s="309"/>
      <c r="AA30" s="309"/>
      <c r="AB30" s="309"/>
      <c r="AC30" s="293"/>
      <c r="AD30" s="294"/>
      <c r="AE30" s="296"/>
      <c r="AF30" s="284"/>
      <c r="AG30" s="284"/>
      <c r="AH30" s="284"/>
      <c r="AI30" s="293"/>
      <c r="AJ30" s="293"/>
      <c r="AK30" s="311"/>
      <c r="AL30" s="311"/>
      <c r="AM30" s="311"/>
      <c r="AN30" s="317"/>
      <c r="AO30" s="296"/>
      <c r="AP30" s="284"/>
      <c r="AQ30" s="284"/>
      <c r="AR30" s="285"/>
      <c r="AS30" s="269"/>
      <c r="AT30" s="270"/>
      <c r="AU30" s="270"/>
      <c r="AV30" s="270"/>
      <c r="AW30" s="270"/>
      <c r="AX30" s="271"/>
    </row>
    <row r="31" spans="2:50" ht="18" customHeight="1" x14ac:dyDescent="0.2">
      <c r="B31" s="312">
        <v>2</v>
      </c>
      <c r="C31" s="313"/>
      <c r="D31" s="297" t="s">
        <v>34</v>
      </c>
      <c r="E31" s="298"/>
      <c r="F31" s="298"/>
      <c r="G31" s="298"/>
      <c r="H31" s="298"/>
      <c r="I31" s="299"/>
      <c r="J31" s="300">
        <v>31005</v>
      </c>
      <c r="K31" s="301"/>
      <c r="L31" s="301"/>
      <c r="M31" s="301"/>
      <c r="N31" s="301"/>
      <c r="O31" s="302"/>
      <c r="P31" s="14"/>
      <c r="Q31" s="15"/>
      <c r="R31" s="306" t="s">
        <v>44</v>
      </c>
      <c r="S31" s="307"/>
      <c r="T31" s="295"/>
      <c r="U31" s="282" t="s">
        <v>45</v>
      </c>
      <c r="V31" s="282"/>
      <c r="W31" s="282"/>
      <c r="X31" s="291" t="s">
        <v>67</v>
      </c>
      <c r="Y31" s="291"/>
      <c r="Z31" s="318" t="s">
        <v>62</v>
      </c>
      <c r="AA31" s="318"/>
      <c r="AB31" s="318"/>
      <c r="AC31" s="291" t="s">
        <v>46</v>
      </c>
      <c r="AD31" s="292"/>
      <c r="AE31" s="295"/>
      <c r="AF31" s="282" t="s">
        <v>45</v>
      </c>
      <c r="AG31" s="282"/>
      <c r="AH31" s="282"/>
      <c r="AI31" s="291" t="s">
        <v>67</v>
      </c>
      <c r="AJ31" s="291"/>
      <c r="AK31" s="320" t="s">
        <v>62</v>
      </c>
      <c r="AL31" s="320"/>
      <c r="AM31" s="320"/>
      <c r="AN31" s="316" t="s">
        <v>46</v>
      </c>
      <c r="AO31" s="295"/>
      <c r="AP31" s="282" t="s">
        <v>45</v>
      </c>
      <c r="AQ31" s="282"/>
      <c r="AR31" s="283"/>
      <c r="AS31" s="345"/>
      <c r="AT31" s="346"/>
      <c r="AU31" s="346"/>
      <c r="AV31" s="346"/>
      <c r="AW31" s="346"/>
      <c r="AX31" s="347"/>
    </row>
    <row r="32" spans="2:50" ht="18" customHeight="1" x14ac:dyDescent="0.2">
      <c r="B32" s="314"/>
      <c r="C32" s="315"/>
      <c r="D32" s="286" t="s">
        <v>55</v>
      </c>
      <c r="E32" s="287"/>
      <c r="F32" s="287"/>
      <c r="G32" s="287"/>
      <c r="H32" s="287"/>
      <c r="I32" s="288"/>
      <c r="J32" s="303"/>
      <c r="K32" s="304"/>
      <c r="L32" s="304"/>
      <c r="M32" s="304"/>
      <c r="N32" s="304"/>
      <c r="O32" s="305"/>
      <c r="P32" s="16"/>
      <c r="Q32" s="17"/>
      <c r="R32" s="289" t="s">
        <v>126</v>
      </c>
      <c r="S32" s="290"/>
      <c r="T32" s="296"/>
      <c r="U32" s="284"/>
      <c r="V32" s="284"/>
      <c r="W32" s="284"/>
      <c r="X32" s="293"/>
      <c r="Y32" s="293"/>
      <c r="Z32" s="319"/>
      <c r="AA32" s="319"/>
      <c r="AB32" s="319"/>
      <c r="AC32" s="293"/>
      <c r="AD32" s="294"/>
      <c r="AE32" s="296"/>
      <c r="AF32" s="284"/>
      <c r="AG32" s="284"/>
      <c r="AH32" s="284"/>
      <c r="AI32" s="293"/>
      <c r="AJ32" s="293"/>
      <c r="AK32" s="321"/>
      <c r="AL32" s="321"/>
      <c r="AM32" s="321"/>
      <c r="AN32" s="317"/>
      <c r="AO32" s="296"/>
      <c r="AP32" s="284"/>
      <c r="AQ32" s="284"/>
      <c r="AR32" s="285"/>
      <c r="AS32" s="342"/>
      <c r="AT32" s="343"/>
      <c r="AU32" s="343"/>
      <c r="AV32" s="343"/>
      <c r="AW32" s="343"/>
      <c r="AX32" s="344"/>
    </row>
    <row r="33" spans="2:50" ht="18" customHeight="1" x14ac:dyDescent="0.2">
      <c r="B33" s="312">
        <v>3</v>
      </c>
      <c r="C33" s="313"/>
      <c r="D33" s="297" t="s">
        <v>117</v>
      </c>
      <c r="E33" s="298"/>
      <c r="F33" s="298"/>
      <c r="G33" s="298"/>
      <c r="H33" s="298"/>
      <c r="I33" s="299"/>
      <c r="J33" s="300">
        <v>34834</v>
      </c>
      <c r="K33" s="301"/>
      <c r="L33" s="301"/>
      <c r="M33" s="301"/>
      <c r="N33" s="301"/>
      <c r="O33" s="302"/>
      <c r="P33" s="14"/>
      <c r="Q33" s="15"/>
      <c r="R33" s="306" t="s">
        <v>44</v>
      </c>
      <c r="S33" s="307"/>
      <c r="T33" s="295"/>
      <c r="U33" s="282" t="s">
        <v>45</v>
      </c>
      <c r="V33" s="282"/>
      <c r="W33" s="282"/>
      <c r="X33" s="291" t="s">
        <v>67</v>
      </c>
      <c r="Y33" s="291"/>
      <c r="Z33" s="318" t="s">
        <v>62</v>
      </c>
      <c r="AA33" s="318"/>
      <c r="AB33" s="318"/>
      <c r="AC33" s="291" t="s">
        <v>46</v>
      </c>
      <c r="AD33" s="292"/>
      <c r="AE33" s="295"/>
      <c r="AF33" s="282" t="s">
        <v>45</v>
      </c>
      <c r="AG33" s="282"/>
      <c r="AH33" s="282"/>
      <c r="AI33" s="291" t="s">
        <v>67</v>
      </c>
      <c r="AJ33" s="291"/>
      <c r="AK33" s="310" t="s">
        <v>63</v>
      </c>
      <c r="AL33" s="310"/>
      <c r="AM33" s="310"/>
      <c r="AN33" s="316" t="s">
        <v>46</v>
      </c>
      <c r="AO33" s="295"/>
      <c r="AP33" s="282" t="s">
        <v>45</v>
      </c>
      <c r="AQ33" s="282"/>
      <c r="AR33" s="283"/>
      <c r="AS33" s="345"/>
      <c r="AT33" s="346"/>
      <c r="AU33" s="346"/>
      <c r="AV33" s="346"/>
      <c r="AW33" s="346"/>
      <c r="AX33" s="347"/>
    </row>
    <row r="34" spans="2:50" ht="18" customHeight="1" x14ac:dyDescent="0.2">
      <c r="B34" s="314"/>
      <c r="C34" s="315"/>
      <c r="D34" s="286" t="s">
        <v>118</v>
      </c>
      <c r="E34" s="287"/>
      <c r="F34" s="287"/>
      <c r="G34" s="287"/>
      <c r="H34" s="287"/>
      <c r="I34" s="288"/>
      <c r="J34" s="303"/>
      <c r="K34" s="304"/>
      <c r="L34" s="304"/>
      <c r="M34" s="304"/>
      <c r="N34" s="304"/>
      <c r="O34" s="305"/>
      <c r="P34" s="16"/>
      <c r="Q34" s="17"/>
      <c r="R34" s="289" t="s">
        <v>126</v>
      </c>
      <c r="S34" s="290"/>
      <c r="T34" s="296"/>
      <c r="U34" s="284"/>
      <c r="V34" s="284"/>
      <c r="W34" s="284"/>
      <c r="X34" s="293"/>
      <c r="Y34" s="293"/>
      <c r="Z34" s="319"/>
      <c r="AA34" s="319"/>
      <c r="AB34" s="319"/>
      <c r="AC34" s="293"/>
      <c r="AD34" s="294"/>
      <c r="AE34" s="296"/>
      <c r="AF34" s="284"/>
      <c r="AG34" s="284"/>
      <c r="AH34" s="284"/>
      <c r="AI34" s="293"/>
      <c r="AJ34" s="293"/>
      <c r="AK34" s="311"/>
      <c r="AL34" s="311"/>
      <c r="AM34" s="311"/>
      <c r="AN34" s="317"/>
      <c r="AO34" s="296"/>
      <c r="AP34" s="284"/>
      <c r="AQ34" s="284"/>
      <c r="AR34" s="285"/>
      <c r="AS34" s="342"/>
      <c r="AT34" s="343"/>
      <c r="AU34" s="343"/>
      <c r="AV34" s="343"/>
      <c r="AW34" s="343"/>
      <c r="AX34" s="344"/>
    </row>
    <row r="35" spans="2:50" ht="18" customHeight="1" x14ac:dyDescent="0.2">
      <c r="B35" s="312">
        <v>4</v>
      </c>
      <c r="C35" s="313"/>
      <c r="D35" s="297" t="s">
        <v>56</v>
      </c>
      <c r="E35" s="298"/>
      <c r="F35" s="298"/>
      <c r="G35" s="298"/>
      <c r="H35" s="298"/>
      <c r="I35" s="299"/>
      <c r="J35" s="300" t="s">
        <v>60</v>
      </c>
      <c r="K35" s="301"/>
      <c r="L35" s="301"/>
      <c r="M35" s="301"/>
      <c r="N35" s="301"/>
      <c r="O35" s="302"/>
      <c r="P35" s="14"/>
      <c r="Q35" s="15"/>
      <c r="R35" s="306" t="s">
        <v>44</v>
      </c>
      <c r="S35" s="307"/>
      <c r="T35" s="295"/>
      <c r="U35" s="282" t="s">
        <v>45</v>
      </c>
      <c r="V35" s="282"/>
      <c r="W35" s="282"/>
      <c r="X35" s="291" t="s">
        <v>67</v>
      </c>
      <c r="Y35" s="291"/>
      <c r="Z35" s="308">
        <v>25.5</v>
      </c>
      <c r="AA35" s="308"/>
      <c r="AB35" s="308"/>
      <c r="AC35" s="291" t="s">
        <v>46</v>
      </c>
      <c r="AD35" s="292"/>
      <c r="AE35" s="295"/>
      <c r="AF35" s="282" t="s">
        <v>45</v>
      </c>
      <c r="AG35" s="282"/>
      <c r="AH35" s="282"/>
      <c r="AI35" s="291" t="s">
        <v>67</v>
      </c>
      <c r="AJ35" s="291"/>
      <c r="AK35" s="320" t="s">
        <v>62</v>
      </c>
      <c r="AL35" s="320"/>
      <c r="AM35" s="320"/>
      <c r="AN35" s="316" t="s">
        <v>46</v>
      </c>
      <c r="AO35" s="295"/>
      <c r="AP35" s="282" t="s">
        <v>45</v>
      </c>
      <c r="AQ35" s="282"/>
      <c r="AR35" s="283"/>
      <c r="AS35" s="345"/>
      <c r="AT35" s="346"/>
      <c r="AU35" s="346"/>
      <c r="AV35" s="346"/>
      <c r="AW35" s="346"/>
      <c r="AX35" s="347"/>
    </row>
    <row r="36" spans="2:50" ht="18" customHeight="1" x14ac:dyDescent="0.2">
      <c r="B36" s="314"/>
      <c r="C36" s="315"/>
      <c r="D36" s="286" t="s">
        <v>57</v>
      </c>
      <c r="E36" s="287"/>
      <c r="F36" s="287"/>
      <c r="G36" s="287"/>
      <c r="H36" s="287"/>
      <c r="I36" s="288"/>
      <c r="J36" s="303"/>
      <c r="K36" s="304"/>
      <c r="L36" s="304"/>
      <c r="M36" s="304"/>
      <c r="N36" s="304"/>
      <c r="O36" s="305"/>
      <c r="P36" s="16"/>
      <c r="Q36" s="17"/>
      <c r="R36" s="289" t="s">
        <v>126</v>
      </c>
      <c r="S36" s="290"/>
      <c r="T36" s="296"/>
      <c r="U36" s="284"/>
      <c r="V36" s="284"/>
      <c r="W36" s="284"/>
      <c r="X36" s="293"/>
      <c r="Y36" s="293"/>
      <c r="Z36" s="309"/>
      <c r="AA36" s="309"/>
      <c r="AB36" s="309"/>
      <c r="AC36" s="293"/>
      <c r="AD36" s="294"/>
      <c r="AE36" s="296"/>
      <c r="AF36" s="284"/>
      <c r="AG36" s="284"/>
      <c r="AH36" s="284"/>
      <c r="AI36" s="293"/>
      <c r="AJ36" s="293"/>
      <c r="AK36" s="321"/>
      <c r="AL36" s="321"/>
      <c r="AM36" s="321"/>
      <c r="AN36" s="317"/>
      <c r="AO36" s="296"/>
      <c r="AP36" s="284"/>
      <c r="AQ36" s="284"/>
      <c r="AR36" s="285"/>
      <c r="AS36" s="342"/>
      <c r="AT36" s="343"/>
      <c r="AU36" s="343"/>
      <c r="AV36" s="343"/>
      <c r="AW36" s="343"/>
      <c r="AX36" s="344"/>
    </row>
    <row r="37" spans="2:50" ht="18" customHeight="1" x14ac:dyDescent="0.2">
      <c r="B37" s="312">
        <v>5</v>
      </c>
      <c r="C37" s="313"/>
      <c r="D37" s="297" t="s">
        <v>58</v>
      </c>
      <c r="E37" s="298"/>
      <c r="F37" s="298"/>
      <c r="G37" s="298"/>
      <c r="H37" s="298"/>
      <c r="I37" s="299"/>
      <c r="J37" s="300" t="s">
        <v>61</v>
      </c>
      <c r="K37" s="301"/>
      <c r="L37" s="301"/>
      <c r="M37" s="301"/>
      <c r="N37" s="301"/>
      <c r="O37" s="302"/>
      <c r="P37" s="14"/>
      <c r="Q37" s="15"/>
      <c r="R37" s="306" t="s">
        <v>44</v>
      </c>
      <c r="S37" s="307"/>
      <c r="T37" s="295"/>
      <c r="U37" s="282" t="s">
        <v>45</v>
      </c>
      <c r="V37" s="282"/>
      <c r="W37" s="282"/>
      <c r="X37" s="291" t="s">
        <v>67</v>
      </c>
      <c r="Y37" s="291"/>
      <c r="Z37" s="308">
        <v>25.5</v>
      </c>
      <c r="AA37" s="308"/>
      <c r="AB37" s="308"/>
      <c r="AC37" s="291" t="s">
        <v>46</v>
      </c>
      <c r="AD37" s="292"/>
      <c r="AE37" s="295"/>
      <c r="AF37" s="282" t="s">
        <v>45</v>
      </c>
      <c r="AG37" s="282"/>
      <c r="AH37" s="282"/>
      <c r="AI37" s="291" t="s">
        <v>67</v>
      </c>
      <c r="AJ37" s="291"/>
      <c r="AK37" s="320" t="s">
        <v>62</v>
      </c>
      <c r="AL37" s="320"/>
      <c r="AM37" s="320"/>
      <c r="AN37" s="316" t="s">
        <v>46</v>
      </c>
      <c r="AO37" s="295"/>
      <c r="AP37" s="282" t="s">
        <v>45</v>
      </c>
      <c r="AQ37" s="282"/>
      <c r="AR37" s="283"/>
      <c r="AS37" s="345"/>
      <c r="AT37" s="346"/>
      <c r="AU37" s="346"/>
      <c r="AV37" s="346"/>
      <c r="AW37" s="346"/>
      <c r="AX37" s="347"/>
    </row>
    <row r="38" spans="2:50" ht="18" customHeight="1" x14ac:dyDescent="0.2">
      <c r="B38" s="314"/>
      <c r="C38" s="315"/>
      <c r="D38" s="286" t="s">
        <v>59</v>
      </c>
      <c r="E38" s="287"/>
      <c r="F38" s="287"/>
      <c r="G38" s="287"/>
      <c r="H38" s="287"/>
      <c r="I38" s="288"/>
      <c r="J38" s="303"/>
      <c r="K38" s="304"/>
      <c r="L38" s="304"/>
      <c r="M38" s="304"/>
      <c r="N38" s="304"/>
      <c r="O38" s="305"/>
      <c r="P38" s="16"/>
      <c r="Q38" s="17"/>
      <c r="R38" s="289" t="s">
        <v>126</v>
      </c>
      <c r="S38" s="290"/>
      <c r="T38" s="296"/>
      <c r="U38" s="284"/>
      <c r="V38" s="284"/>
      <c r="W38" s="284"/>
      <c r="X38" s="293"/>
      <c r="Y38" s="293"/>
      <c r="Z38" s="309"/>
      <c r="AA38" s="309"/>
      <c r="AB38" s="309"/>
      <c r="AC38" s="293"/>
      <c r="AD38" s="294"/>
      <c r="AE38" s="296"/>
      <c r="AF38" s="284"/>
      <c r="AG38" s="284"/>
      <c r="AH38" s="284"/>
      <c r="AI38" s="293"/>
      <c r="AJ38" s="293"/>
      <c r="AK38" s="321"/>
      <c r="AL38" s="321"/>
      <c r="AM38" s="321"/>
      <c r="AN38" s="317"/>
      <c r="AO38" s="296"/>
      <c r="AP38" s="284"/>
      <c r="AQ38" s="284"/>
      <c r="AR38" s="285"/>
      <c r="AS38" s="342"/>
      <c r="AT38" s="343"/>
      <c r="AU38" s="343"/>
      <c r="AV38" s="343"/>
      <c r="AW38" s="343"/>
      <c r="AX38" s="344"/>
    </row>
    <row r="39" spans="2:50" ht="18" customHeight="1" x14ac:dyDescent="0.2">
      <c r="B39" s="312">
        <v>6</v>
      </c>
      <c r="C39" s="313"/>
      <c r="D39" s="297"/>
      <c r="E39" s="298"/>
      <c r="F39" s="298"/>
      <c r="G39" s="298"/>
      <c r="H39" s="298"/>
      <c r="I39" s="299"/>
      <c r="J39" s="300"/>
      <c r="K39" s="301"/>
      <c r="L39" s="301"/>
      <c r="M39" s="301"/>
      <c r="N39" s="301"/>
      <c r="O39" s="302"/>
      <c r="P39" s="151"/>
      <c r="Q39" s="152"/>
      <c r="R39" s="365"/>
      <c r="S39" s="366"/>
      <c r="T39" s="295"/>
      <c r="U39" s="282"/>
      <c r="V39" s="282"/>
      <c r="W39" s="282"/>
      <c r="X39" s="291"/>
      <c r="Y39" s="291"/>
      <c r="Z39" s="308"/>
      <c r="AA39" s="308"/>
      <c r="AB39" s="308"/>
      <c r="AC39" s="291"/>
      <c r="AD39" s="292"/>
      <c r="AE39" s="295"/>
      <c r="AF39" s="282"/>
      <c r="AG39" s="282"/>
      <c r="AH39" s="282"/>
      <c r="AI39" s="291"/>
      <c r="AJ39" s="291"/>
      <c r="AK39" s="310"/>
      <c r="AL39" s="310"/>
      <c r="AM39" s="310"/>
      <c r="AN39" s="316"/>
      <c r="AO39" s="295"/>
      <c r="AP39" s="282"/>
      <c r="AQ39" s="282"/>
      <c r="AR39" s="283"/>
      <c r="AS39" s="345"/>
      <c r="AT39" s="346"/>
      <c r="AU39" s="346"/>
      <c r="AV39" s="346"/>
      <c r="AW39" s="346"/>
      <c r="AX39" s="347"/>
    </row>
    <row r="40" spans="2:50" ht="18" customHeight="1" x14ac:dyDescent="0.2">
      <c r="B40" s="314"/>
      <c r="C40" s="315"/>
      <c r="D40" s="286"/>
      <c r="E40" s="287"/>
      <c r="F40" s="287"/>
      <c r="G40" s="287"/>
      <c r="H40" s="287"/>
      <c r="I40" s="288"/>
      <c r="J40" s="303"/>
      <c r="K40" s="304"/>
      <c r="L40" s="304"/>
      <c r="M40" s="304"/>
      <c r="N40" s="304"/>
      <c r="O40" s="305"/>
      <c r="P40" s="16"/>
      <c r="Q40" s="17"/>
      <c r="R40" s="289"/>
      <c r="S40" s="290"/>
      <c r="T40" s="296"/>
      <c r="U40" s="284"/>
      <c r="V40" s="284"/>
      <c r="W40" s="284"/>
      <c r="X40" s="293"/>
      <c r="Y40" s="293"/>
      <c r="Z40" s="309"/>
      <c r="AA40" s="309"/>
      <c r="AB40" s="309"/>
      <c r="AC40" s="293"/>
      <c r="AD40" s="294"/>
      <c r="AE40" s="296"/>
      <c r="AF40" s="284"/>
      <c r="AG40" s="284"/>
      <c r="AH40" s="284"/>
      <c r="AI40" s="293"/>
      <c r="AJ40" s="293"/>
      <c r="AK40" s="311"/>
      <c r="AL40" s="311"/>
      <c r="AM40" s="311"/>
      <c r="AN40" s="317"/>
      <c r="AO40" s="296"/>
      <c r="AP40" s="284"/>
      <c r="AQ40" s="284"/>
      <c r="AR40" s="285"/>
      <c r="AS40" s="342"/>
      <c r="AT40" s="343"/>
      <c r="AU40" s="343"/>
      <c r="AV40" s="343"/>
      <c r="AW40" s="343"/>
      <c r="AX40" s="344"/>
    </row>
    <row r="41" spans="2:50" ht="18" customHeight="1" x14ac:dyDescent="0.2">
      <c r="B41" s="260">
        <v>7</v>
      </c>
      <c r="C41" s="331"/>
      <c r="D41" s="332"/>
      <c r="E41" s="333"/>
      <c r="F41" s="333"/>
      <c r="G41" s="333"/>
      <c r="H41" s="333"/>
      <c r="I41" s="334"/>
      <c r="J41" s="335"/>
      <c r="K41" s="336"/>
      <c r="L41" s="336"/>
      <c r="M41" s="336"/>
      <c r="N41" s="336"/>
      <c r="O41" s="337"/>
      <c r="P41" s="14"/>
      <c r="Q41" s="15"/>
      <c r="R41" s="306"/>
      <c r="S41" s="307"/>
      <c r="T41" s="326"/>
      <c r="U41" s="338"/>
      <c r="V41" s="338"/>
      <c r="W41" s="338"/>
      <c r="X41" s="322"/>
      <c r="Y41" s="322"/>
      <c r="Z41" s="323"/>
      <c r="AA41" s="323"/>
      <c r="AB41" s="323"/>
      <c r="AC41" s="322"/>
      <c r="AD41" s="352"/>
      <c r="AE41" s="326"/>
      <c r="AF41" s="338"/>
      <c r="AG41" s="338"/>
      <c r="AH41" s="338"/>
      <c r="AI41" s="322"/>
      <c r="AJ41" s="322"/>
      <c r="AK41" s="324"/>
      <c r="AL41" s="324"/>
      <c r="AM41" s="324"/>
      <c r="AN41" s="325"/>
      <c r="AO41" s="326"/>
      <c r="AP41" s="338"/>
      <c r="AQ41" s="338"/>
      <c r="AR41" s="351"/>
      <c r="AS41" s="339"/>
      <c r="AT41" s="340"/>
      <c r="AU41" s="340"/>
      <c r="AV41" s="340"/>
      <c r="AW41" s="340"/>
      <c r="AX41" s="341"/>
    </row>
    <row r="42" spans="2:50" ht="18" customHeight="1" x14ac:dyDescent="0.2">
      <c r="B42" s="314"/>
      <c r="C42" s="315"/>
      <c r="D42" s="286"/>
      <c r="E42" s="287"/>
      <c r="F42" s="287"/>
      <c r="G42" s="287"/>
      <c r="H42" s="287"/>
      <c r="I42" s="288"/>
      <c r="J42" s="303"/>
      <c r="K42" s="304"/>
      <c r="L42" s="304"/>
      <c r="M42" s="304"/>
      <c r="N42" s="304"/>
      <c r="O42" s="305"/>
      <c r="P42" s="16"/>
      <c r="Q42" s="17"/>
      <c r="R42" s="289"/>
      <c r="S42" s="290"/>
      <c r="T42" s="296"/>
      <c r="U42" s="284"/>
      <c r="V42" s="284"/>
      <c r="W42" s="284"/>
      <c r="X42" s="293"/>
      <c r="Y42" s="293"/>
      <c r="Z42" s="309"/>
      <c r="AA42" s="309"/>
      <c r="AB42" s="309"/>
      <c r="AC42" s="293"/>
      <c r="AD42" s="294"/>
      <c r="AE42" s="296"/>
      <c r="AF42" s="284"/>
      <c r="AG42" s="284"/>
      <c r="AH42" s="284"/>
      <c r="AI42" s="293"/>
      <c r="AJ42" s="293"/>
      <c r="AK42" s="321"/>
      <c r="AL42" s="321"/>
      <c r="AM42" s="321"/>
      <c r="AN42" s="317"/>
      <c r="AO42" s="296"/>
      <c r="AP42" s="284"/>
      <c r="AQ42" s="284"/>
      <c r="AR42" s="285"/>
      <c r="AS42" s="342"/>
      <c r="AT42" s="343"/>
      <c r="AU42" s="343"/>
      <c r="AV42" s="343"/>
      <c r="AW42" s="343"/>
      <c r="AX42" s="344"/>
    </row>
    <row r="43" spans="2:50" ht="18" customHeight="1" x14ac:dyDescent="0.2">
      <c r="B43" s="312">
        <v>8</v>
      </c>
      <c r="C43" s="313"/>
      <c r="D43" s="297"/>
      <c r="E43" s="298"/>
      <c r="F43" s="298"/>
      <c r="G43" s="298"/>
      <c r="H43" s="298"/>
      <c r="I43" s="299"/>
      <c r="J43" s="300"/>
      <c r="K43" s="301"/>
      <c r="L43" s="301"/>
      <c r="M43" s="301"/>
      <c r="N43" s="301"/>
      <c r="O43" s="302"/>
      <c r="P43" s="14"/>
      <c r="Q43" s="15"/>
      <c r="R43" s="306"/>
      <c r="S43" s="307"/>
      <c r="T43" s="295"/>
      <c r="U43" s="282"/>
      <c r="V43" s="282"/>
      <c r="W43" s="282"/>
      <c r="X43" s="291"/>
      <c r="Y43" s="291"/>
      <c r="Z43" s="308"/>
      <c r="AA43" s="308"/>
      <c r="AB43" s="308"/>
      <c r="AC43" s="291"/>
      <c r="AD43" s="292"/>
      <c r="AE43" s="295"/>
      <c r="AF43" s="282"/>
      <c r="AG43" s="282"/>
      <c r="AH43" s="282"/>
      <c r="AI43" s="291"/>
      <c r="AJ43" s="291"/>
      <c r="AK43" s="310"/>
      <c r="AL43" s="310"/>
      <c r="AM43" s="310"/>
      <c r="AN43" s="316"/>
      <c r="AO43" s="295"/>
      <c r="AP43" s="282"/>
      <c r="AQ43" s="282"/>
      <c r="AR43" s="283"/>
      <c r="AS43" s="345"/>
      <c r="AT43" s="346"/>
      <c r="AU43" s="346"/>
      <c r="AV43" s="346"/>
      <c r="AW43" s="346"/>
      <c r="AX43" s="347"/>
    </row>
    <row r="44" spans="2:50" ht="18" customHeight="1" thickBot="1" x14ac:dyDescent="0.25">
      <c r="B44" s="224"/>
      <c r="C44" s="273"/>
      <c r="D44" s="355"/>
      <c r="E44" s="356"/>
      <c r="F44" s="356"/>
      <c r="G44" s="356"/>
      <c r="H44" s="356"/>
      <c r="I44" s="357"/>
      <c r="J44" s="361"/>
      <c r="K44" s="362"/>
      <c r="L44" s="362"/>
      <c r="M44" s="362"/>
      <c r="N44" s="362"/>
      <c r="O44" s="363"/>
      <c r="P44" s="34"/>
      <c r="Q44" s="30"/>
      <c r="R44" s="358"/>
      <c r="S44" s="359"/>
      <c r="T44" s="330"/>
      <c r="U44" s="353"/>
      <c r="V44" s="353"/>
      <c r="W44" s="353"/>
      <c r="X44" s="327"/>
      <c r="Y44" s="327"/>
      <c r="Z44" s="364"/>
      <c r="AA44" s="364"/>
      <c r="AB44" s="364"/>
      <c r="AC44" s="327"/>
      <c r="AD44" s="360"/>
      <c r="AE44" s="330"/>
      <c r="AF44" s="353"/>
      <c r="AG44" s="353"/>
      <c r="AH44" s="353"/>
      <c r="AI44" s="327"/>
      <c r="AJ44" s="327"/>
      <c r="AK44" s="328"/>
      <c r="AL44" s="328"/>
      <c r="AM44" s="328"/>
      <c r="AN44" s="329"/>
      <c r="AO44" s="330"/>
      <c r="AP44" s="353"/>
      <c r="AQ44" s="353"/>
      <c r="AR44" s="354"/>
      <c r="AS44" s="348"/>
      <c r="AT44" s="349"/>
      <c r="AU44" s="349"/>
      <c r="AV44" s="349"/>
      <c r="AW44" s="349"/>
      <c r="AX44" s="350"/>
    </row>
    <row r="45" spans="2:50" ht="4.5" customHeight="1" x14ac:dyDescent="0.2">
      <c r="B45" s="19"/>
      <c r="C45" s="19"/>
    </row>
    <row r="46" spans="2:50" x14ac:dyDescent="0.2">
      <c r="B46" s="19"/>
      <c r="C46" s="19"/>
    </row>
    <row r="47" spans="2:50" x14ac:dyDescent="0.2">
      <c r="B47" s="19"/>
      <c r="C47" s="19"/>
    </row>
    <row r="48" spans="2:50" ht="13.5" customHeight="1" x14ac:dyDescent="0.2">
      <c r="B48" s="19"/>
      <c r="C48" s="19"/>
    </row>
    <row r="49" spans="2:50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2:50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2:50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2:50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2:50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2:50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2:50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2:50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2:50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2:50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2:50" ht="20.399999999999999" x14ac:dyDescent="0.2">
      <c r="D59" s="18" ph="1"/>
      <c r="E59" s="18" ph="1"/>
      <c r="F59" s="18" ph="1"/>
      <c r="G59" s="18" ph="1"/>
      <c r="H59" s="18" ph="1"/>
      <c r="I59" s="18" ph="1"/>
      <c r="J59" s="18" ph="1"/>
      <c r="K59" s="18" ph="1"/>
      <c r="L59" s="18" ph="1"/>
      <c r="M59" s="18" ph="1"/>
    </row>
  </sheetData>
  <sheetProtection algorithmName="SHA-512" hashValue="fZQ9lm3flYWKCAnV3UPcn2e+J90wx0M5KtorIE/CKnEB4u+7C6Zsunvs5qAJxxcb043XKaniMYsfJ9PMpbRZgw==" saltValue="PSrHsXk+uDMYlYUOijV9yw==" spinCount="100000" sheet="1" objects="1" scenarios="1"/>
  <mergeCells count="217">
    <mergeCell ref="AS37:AX38"/>
    <mergeCell ref="D38:I38"/>
    <mergeCell ref="R38:S38"/>
    <mergeCell ref="X35:Y36"/>
    <mergeCell ref="B39:C40"/>
    <mergeCell ref="D39:I39"/>
    <mergeCell ref="J39:O40"/>
    <mergeCell ref="R39:S39"/>
    <mergeCell ref="T39:T40"/>
    <mergeCell ref="U39:W40"/>
    <mergeCell ref="X39:Y40"/>
    <mergeCell ref="Z39:AB40"/>
    <mergeCell ref="AC39:AD40"/>
    <mergeCell ref="AE39:AE40"/>
    <mergeCell ref="AF39:AH40"/>
    <mergeCell ref="AI39:AJ40"/>
    <mergeCell ref="AK39:AM40"/>
    <mergeCell ref="AN39:AN40"/>
    <mergeCell ref="AO39:AO40"/>
    <mergeCell ref="AP39:AR40"/>
    <mergeCell ref="AS39:AX40"/>
    <mergeCell ref="D40:I40"/>
    <mergeCell ref="R40:S40"/>
    <mergeCell ref="Z37:AB38"/>
    <mergeCell ref="AE37:AE38"/>
    <mergeCell ref="AF37:AH38"/>
    <mergeCell ref="AI37:AJ38"/>
    <mergeCell ref="AK37:AM38"/>
    <mergeCell ref="AN37:AN38"/>
    <mergeCell ref="AO37:AO38"/>
    <mergeCell ref="AP37:AR38"/>
    <mergeCell ref="D36:I36"/>
    <mergeCell ref="R36:S36"/>
    <mergeCell ref="AE35:AE36"/>
    <mergeCell ref="AF35:AH36"/>
    <mergeCell ref="AI35:AJ36"/>
    <mergeCell ref="AK35:AM36"/>
    <mergeCell ref="AN35:AN36"/>
    <mergeCell ref="AO35:AO36"/>
    <mergeCell ref="B37:C38"/>
    <mergeCell ref="D37:I37"/>
    <mergeCell ref="J37:O38"/>
    <mergeCell ref="R37:S37"/>
    <mergeCell ref="T37:T38"/>
    <mergeCell ref="U37:W38"/>
    <mergeCell ref="X37:Y38"/>
    <mergeCell ref="Z35:AB36"/>
    <mergeCell ref="AC35:AD36"/>
    <mergeCell ref="AC37:AD38"/>
    <mergeCell ref="AS31:AX32"/>
    <mergeCell ref="AS33:AX34"/>
    <mergeCell ref="AP31:AR32"/>
    <mergeCell ref="AP33:AR34"/>
    <mergeCell ref="AI33:AJ34"/>
    <mergeCell ref="AK33:AM34"/>
    <mergeCell ref="AN33:AN34"/>
    <mergeCell ref="AO33:AO34"/>
    <mergeCell ref="AP35:AR36"/>
    <mergeCell ref="AS35:AX36"/>
    <mergeCell ref="AS41:AX42"/>
    <mergeCell ref="AS43:AX44"/>
    <mergeCell ref="AP41:AR42"/>
    <mergeCell ref="D42:I42"/>
    <mergeCell ref="R42:S42"/>
    <mergeCell ref="AC41:AD42"/>
    <mergeCell ref="AE41:AE42"/>
    <mergeCell ref="AF41:AH42"/>
    <mergeCell ref="AP43:AR44"/>
    <mergeCell ref="D44:I44"/>
    <mergeCell ref="R44:S44"/>
    <mergeCell ref="AC43:AD44"/>
    <mergeCell ref="AE43:AE44"/>
    <mergeCell ref="AF43:AH44"/>
    <mergeCell ref="D43:I43"/>
    <mergeCell ref="J43:O44"/>
    <mergeCell ref="R43:S43"/>
    <mergeCell ref="T43:T44"/>
    <mergeCell ref="U43:W44"/>
    <mergeCell ref="X43:Y44"/>
    <mergeCell ref="Z43:AB44"/>
    <mergeCell ref="B33:C34"/>
    <mergeCell ref="X41:Y42"/>
    <mergeCell ref="Z41:AB42"/>
    <mergeCell ref="AI41:AJ42"/>
    <mergeCell ref="AK41:AM42"/>
    <mergeCell ref="AN41:AN42"/>
    <mergeCell ref="AO41:AO42"/>
    <mergeCell ref="AI43:AJ44"/>
    <mergeCell ref="AK43:AM44"/>
    <mergeCell ref="AN43:AN44"/>
    <mergeCell ref="AO43:AO44"/>
    <mergeCell ref="B41:C42"/>
    <mergeCell ref="D41:I41"/>
    <mergeCell ref="J41:O42"/>
    <mergeCell ref="R41:S41"/>
    <mergeCell ref="T41:T42"/>
    <mergeCell ref="U41:W42"/>
    <mergeCell ref="B43:C44"/>
    <mergeCell ref="B35:C36"/>
    <mergeCell ref="D35:I35"/>
    <mergeCell ref="J35:O36"/>
    <mergeCell ref="R35:S35"/>
    <mergeCell ref="T35:T36"/>
    <mergeCell ref="U35:W36"/>
    <mergeCell ref="D34:I34"/>
    <mergeCell ref="R34:S34"/>
    <mergeCell ref="AC33:AD34"/>
    <mergeCell ref="AE33:AE34"/>
    <mergeCell ref="AF33:AH34"/>
    <mergeCell ref="D33:I33"/>
    <mergeCell ref="J33:O34"/>
    <mergeCell ref="R33:S33"/>
    <mergeCell ref="T33:T34"/>
    <mergeCell ref="U33:W34"/>
    <mergeCell ref="X33:Y34"/>
    <mergeCell ref="Z33:AB34"/>
    <mergeCell ref="AK29:AM30"/>
    <mergeCell ref="B31:C32"/>
    <mergeCell ref="D31:I31"/>
    <mergeCell ref="J31:O32"/>
    <mergeCell ref="R31:S31"/>
    <mergeCell ref="T31:T32"/>
    <mergeCell ref="U31:W32"/>
    <mergeCell ref="AN29:AN30"/>
    <mergeCell ref="AO29:AO30"/>
    <mergeCell ref="B29:C30"/>
    <mergeCell ref="X31:Y32"/>
    <mergeCell ref="Z31:AB32"/>
    <mergeCell ref="AI31:AJ32"/>
    <mergeCell ref="AK31:AM32"/>
    <mergeCell ref="AN31:AN32"/>
    <mergeCell ref="AO31:AO32"/>
    <mergeCell ref="D32:I32"/>
    <mergeCell ref="R32:S32"/>
    <mergeCell ref="AC31:AD32"/>
    <mergeCell ref="AE31:AE32"/>
    <mergeCell ref="AF31:AH32"/>
    <mergeCell ref="AS29:AX30"/>
    <mergeCell ref="B27:C28"/>
    <mergeCell ref="D27:I28"/>
    <mergeCell ref="J27:O28"/>
    <mergeCell ref="P27:S28"/>
    <mergeCell ref="T27:AR27"/>
    <mergeCell ref="AS27:AX28"/>
    <mergeCell ref="T28:AD28"/>
    <mergeCell ref="AE28:AN28"/>
    <mergeCell ref="AO28:AR28"/>
    <mergeCell ref="AP29:AR30"/>
    <mergeCell ref="D30:I30"/>
    <mergeCell ref="R30:S30"/>
    <mergeCell ref="AC29:AD30"/>
    <mergeCell ref="AE29:AE30"/>
    <mergeCell ref="AF29:AH30"/>
    <mergeCell ref="D29:I29"/>
    <mergeCell ref="J29:O30"/>
    <mergeCell ref="R29:S29"/>
    <mergeCell ref="T29:T30"/>
    <mergeCell ref="U29:W30"/>
    <mergeCell ref="X29:Y30"/>
    <mergeCell ref="Z29:AB30"/>
    <mergeCell ref="AI29:AJ30"/>
    <mergeCell ref="N15:AX15"/>
    <mergeCell ref="H16:M16"/>
    <mergeCell ref="N16:AA16"/>
    <mergeCell ref="AB16:AX16"/>
    <mergeCell ref="B22:G23"/>
    <mergeCell ref="H22:AX22"/>
    <mergeCell ref="H23:AX23"/>
    <mergeCell ref="B13:G16"/>
    <mergeCell ref="H15:M15"/>
    <mergeCell ref="AN13:AX13"/>
    <mergeCell ref="H14:M14"/>
    <mergeCell ref="N14:U14"/>
    <mergeCell ref="V14:AA14"/>
    <mergeCell ref="AB14:AI14"/>
    <mergeCell ref="AJ14:AM14"/>
    <mergeCell ref="AN14:AX14"/>
    <mergeCell ref="H17:AX17"/>
    <mergeCell ref="B17:G21"/>
    <mergeCell ref="H21:AX21"/>
    <mergeCell ref="T12:W12"/>
    <mergeCell ref="Z12:AA12"/>
    <mergeCell ref="AD12:AH12"/>
    <mergeCell ref="AI12:AJ12"/>
    <mergeCell ref="AK12:AL12"/>
    <mergeCell ref="H13:M13"/>
    <mergeCell ref="N13:AI13"/>
    <mergeCell ref="AJ13:AM13"/>
    <mergeCell ref="B11:G11"/>
    <mergeCell ref="H11:M11"/>
    <mergeCell ref="B12:G12"/>
    <mergeCell ref="J12:M12"/>
    <mergeCell ref="N12:O12"/>
    <mergeCell ref="P12:Q12"/>
    <mergeCell ref="B9:G9"/>
    <mergeCell ref="J9:O9"/>
    <mergeCell ref="P9:Q9"/>
    <mergeCell ref="R9:Y9"/>
    <mergeCell ref="B10:G10"/>
    <mergeCell ref="H10:AX10"/>
    <mergeCell ref="B7:G7"/>
    <mergeCell ref="H7:AX7"/>
    <mergeCell ref="B8:G8"/>
    <mergeCell ref="H8:AX8"/>
    <mergeCell ref="W6:AD6"/>
    <mergeCell ref="AE6:AX6"/>
    <mergeCell ref="D2:F2"/>
    <mergeCell ref="B4:AX4"/>
    <mergeCell ref="Y5:AF5"/>
    <mergeCell ref="AG5:AJ5"/>
    <mergeCell ref="AK5:AL5"/>
    <mergeCell ref="AM5:AP5"/>
    <mergeCell ref="AQ5:AR5"/>
    <mergeCell ref="AS5:AV5"/>
    <mergeCell ref="AW5:AX5"/>
    <mergeCell ref="B6:G6"/>
    <mergeCell ref="H6:V6"/>
  </mergeCells>
  <phoneticPr fontId="1"/>
  <hyperlinks>
    <hyperlink ref="N15" r:id="rId1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scale="95" orientation="portrait" r:id="rId2"/>
  <ignoredErrors>
    <ignoredError sqref="R9 J9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15240</xdr:rowOff>
                  </from>
                  <to>
                    <xdr:col>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18</xdr:col>
                    <xdr:colOff>129540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27</xdr:col>
                    <xdr:colOff>53340</xdr:colOff>
                    <xdr:row>11</xdr:row>
                    <xdr:rowOff>0</xdr:rowOff>
                  </from>
                  <to>
                    <xdr:col>29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15</xdr:col>
                    <xdr:colOff>53340</xdr:colOff>
                    <xdr:row>28</xdr:row>
                    <xdr:rowOff>38100</xdr:rowOff>
                  </from>
                  <to>
                    <xdr:col>16</xdr:col>
                    <xdr:colOff>91440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15</xdr:col>
                    <xdr:colOff>53340</xdr:colOff>
                    <xdr:row>29</xdr:row>
                    <xdr:rowOff>53340</xdr:rowOff>
                  </from>
                  <to>
                    <xdr:col>16</xdr:col>
                    <xdr:colOff>91440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167640</xdr:rowOff>
                  </from>
                  <to>
                    <xdr:col>20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30</xdr:col>
                    <xdr:colOff>15240</xdr:colOff>
                    <xdr:row>28</xdr:row>
                    <xdr:rowOff>167640</xdr:rowOff>
                  </from>
                  <to>
                    <xdr:col>31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40</xdr:col>
                    <xdr:colOff>15240</xdr:colOff>
                    <xdr:row>28</xdr:row>
                    <xdr:rowOff>167640</xdr:rowOff>
                  </from>
                  <to>
                    <xdr:col>41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Check Box 14">
              <controlPr defaultSize="0" autoFill="0" autoLine="0" autoPict="0">
                <anchor moveWithCells="1">
                  <from>
                    <xdr:col>15</xdr:col>
                    <xdr:colOff>53340</xdr:colOff>
                    <xdr:row>30</xdr:row>
                    <xdr:rowOff>38100</xdr:rowOff>
                  </from>
                  <to>
                    <xdr:col>16</xdr:col>
                    <xdr:colOff>91440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15</xdr:col>
                    <xdr:colOff>53340</xdr:colOff>
                    <xdr:row>31</xdr:row>
                    <xdr:rowOff>53340</xdr:rowOff>
                  </from>
                  <to>
                    <xdr:col>16</xdr:col>
                    <xdr:colOff>91440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15</xdr:col>
                    <xdr:colOff>53340</xdr:colOff>
                    <xdr:row>32</xdr:row>
                    <xdr:rowOff>38100</xdr:rowOff>
                  </from>
                  <to>
                    <xdr:col>16</xdr:col>
                    <xdr:colOff>91440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15</xdr:col>
                    <xdr:colOff>53340</xdr:colOff>
                    <xdr:row>33</xdr:row>
                    <xdr:rowOff>53340</xdr:rowOff>
                  </from>
                  <to>
                    <xdr:col>16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19</xdr:col>
                    <xdr:colOff>15240</xdr:colOff>
                    <xdr:row>32</xdr:row>
                    <xdr:rowOff>167640</xdr:rowOff>
                  </from>
                  <to>
                    <xdr:col>20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30</xdr:col>
                    <xdr:colOff>15240</xdr:colOff>
                    <xdr:row>32</xdr:row>
                    <xdr:rowOff>167640</xdr:rowOff>
                  </from>
                  <to>
                    <xdr:col>31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40</xdr:col>
                    <xdr:colOff>15240</xdr:colOff>
                    <xdr:row>32</xdr:row>
                    <xdr:rowOff>167640</xdr:rowOff>
                  </from>
                  <to>
                    <xdr:col>41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15</xdr:col>
                    <xdr:colOff>53340</xdr:colOff>
                    <xdr:row>40</xdr:row>
                    <xdr:rowOff>38100</xdr:rowOff>
                  </from>
                  <to>
                    <xdr:col>16</xdr:col>
                    <xdr:colOff>91440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15</xdr:col>
                    <xdr:colOff>53340</xdr:colOff>
                    <xdr:row>41</xdr:row>
                    <xdr:rowOff>53340</xdr:rowOff>
                  </from>
                  <to>
                    <xdr:col>16</xdr:col>
                    <xdr:colOff>91440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19</xdr:col>
                    <xdr:colOff>15240</xdr:colOff>
                    <xdr:row>40</xdr:row>
                    <xdr:rowOff>167640</xdr:rowOff>
                  </from>
                  <to>
                    <xdr:col>20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30</xdr:col>
                    <xdr:colOff>15240</xdr:colOff>
                    <xdr:row>40</xdr:row>
                    <xdr:rowOff>167640</xdr:rowOff>
                  </from>
                  <to>
                    <xdr:col>31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40</xdr:col>
                    <xdr:colOff>15240</xdr:colOff>
                    <xdr:row>40</xdr:row>
                    <xdr:rowOff>167640</xdr:rowOff>
                  </from>
                  <to>
                    <xdr:col>41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5" name="Check Box 26">
              <controlPr defaultSize="0" autoFill="0" autoLine="0" autoPict="0">
                <anchor moveWithCells="1">
                  <from>
                    <xdr:col>15</xdr:col>
                    <xdr:colOff>53340</xdr:colOff>
                    <xdr:row>42</xdr:row>
                    <xdr:rowOff>38100</xdr:rowOff>
                  </from>
                  <to>
                    <xdr:col>16</xdr:col>
                    <xdr:colOff>91440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6" name="Check Box 27">
              <controlPr defaultSize="0" autoFill="0" autoLine="0" autoPict="0">
                <anchor moveWithCells="1">
                  <from>
                    <xdr:col>15</xdr:col>
                    <xdr:colOff>53340</xdr:colOff>
                    <xdr:row>43</xdr:row>
                    <xdr:rowOff>53340</xdr:rowOff>
                  </from>
                  <to>
                    <xdr:col>16</xdr:col>
                    <xdr:colOff>91440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7" name="Check Box 28">
              <controlPr defaultSize="0" autoFill="0" autoLine="0" autoPict="0">
                <anchor moveWithCells="1">
                  <from>
                    <xdr:col>19</xdr:col>
                    <xdr:colOff>15240</xdr:colOff>
                    <xdr:row>42</xdr:row>
                    <xdr:rowOff>167640</xdr:rowOff>
                  </from>
                  <to>
                    <xdr:col>20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defaultSize="0" autoFill="0" autoLine="0" autoPict="0">
                <anchor moveWithCells="1">
                  <from>
                    <xdr:col>30</xdr:col>
                    <xdr:colOff>15240</xdr:colOff>
                    <xdr:row>42</xdr:row>
                    <xdr:rowOff>167640</xdr:rowOff>
                  </from>
                  <to>
                    <xdr:col>31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defaultSize="0" autoFill="0" autoLine="0" autoPict="0">
                <anchor moveWithCells="1">
                  <from>
                    <xdr:col>40</xdr:col>
                    <xdr:colOff>15240</xdr:colOff>
                    <xdr:row>42</xdr:row>
                    <xdr:rowOff>167640</xdr:rowOff>
                  </from>
                  <to>
                    <xdr:col>41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30" name="Check Box 56">
              <controlPr defaultSize="0" autoFill="0" autoLine="0" autoPict="0">
                <anchor moveWithCells="1">
                  <from>
                    <xdr:col>40</xdr:col>
                    <xdr:colOff>15240</xdr:colOff>
                    <xdr:row>30</xdr:row>
                    <xdr:rowOff>167640</xdr:rowOff>
                  </from>
                  <to>
                    <xdr:col>41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31" name="Check Box 57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167640</xdr:rowOff>
                  </from>
                  <to>
                    <xdr:col>31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32" name="Check Box 58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167640</xdr:rowOff>
                  </from>
                  <to>
                    <xdr:col>20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3" name="Check Box 65">
              <controlPr defaultSize="0" autoFill="0" autoLine="0" autoPict="0">
                <anchor moveWithCells="1">
                  <from>
                    <xdr:col>15</xdr:col>
                    <xdr:colOff>53340</xdr:colOff>
                    <xdr:row>34</xdr:row>
                    <xdr:rowOff>38100</xdr:rowOff>
                  </from>
                  <to>
                    <xdr:col>16</xdr:col>
                    <xdr:colOff>91440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4" name="Check Box 66">
              <controlPr defaultSize="0" autoFill="0" autoLine="0" autoPict="0">
                <anchor moveWithCells="1">
                  <from>
                    <xdr:col>15</xdr:col>
                    <xdr:colOff>53340</xdr:colOff>
                    <xdr:row>35</xdr:row>
                    <xdr:rowOff>53340</xdr:rowOff>
                  </from>
                  <to>
                    <xdr:col>16</xdr:col>
                    <xdr:colOff>91440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5" name="Check Box 67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167640</xdr:rowOff>
                  </from>
                  <to>
                    <xdr:col>20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6" name="Check Box 68">
              <controlPr defaultSize="0" autoFill="0" autoLine="0" autoPict="0">
                <anchor moveWithCells="1">
                  <from>
                    <xdr:col>30</xdr:col>
                    <xdr:colOff>15240</xdr:colOff>
                    <xdr:row>34</xdr:row>
                    <xdr:rowOff>167640</xdr:rowOff>
                  </from>
                  <to>
                    <xdr:col>31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7" name="Check Box 69">
              <controlPr defaultSize="0" autoFill="0" autoLine="0" autoPict="0">
                <anchor moveWithCells="1">
                  <from>
                    <xdr:col>40</xdr:col>
                    <xdr:colOff>15240</xdr:colOff>
                    <xdr:row>34</xdr:row>
                    <xdr:rowOff>167640</xdr:rowOff>
                  </from>
                  <to>
                    <xdr:col>41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8" name="Check Box 70">
              <controlPr defaultSize="0" autoFill="0" autoLine="0" autoPict="0">
                <anchor moveWithCells="1">
                  <from>
                    <xdr:col>15</xdr:col>
                    <xdr:colOff>53340</xdr:colOff>
                    <xdr:row>36</xdr:row>
                    <xdr:rowOff>38100</xdr:rowOff>
                  </from>
                  <to>
                    <xdr:col>16</xdr:col>
                    <xdr:colOff>91440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9" name="Check Box 71">
              <controlPr defaultSize="0" autoFill="0" autoLine="0" autoPict="0">
                <anchor moveWithCells="1">
                  <from>
                    <xdr:col>15</xdr:col>
                    <xdr:colOff>53340</xdr:colOff>
                    <xdr:row>37</xdr:row>
                    <xdr:rowOff>53340</xdr:rowOff>
                  </from>
                  <to>
                    <xdr:col>16</xdr:col>
                    <xdr:colOff>91440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40" name="Check Box 72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167640</xdr:rowOff>
                  </from>
                  <to>
                    <xdr:col>20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1" name="Check Box 73">
              <controlPr defaultSize="0" autoFill="0" autoLine="0" autoPict="0">
                <anchor moveWithCells="1">
                  <from>
                    <xdr:col>30</xdr:col>
                    <xdr:colOff>15240</xdr:colOff>
                    <xdr:row>36</xdr:row>
                    <xdr:rowOff>167640</xdr:rowOff>
                  </from>
                  <to>
                    <xdr:col>31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42" name="Check Box 74">
              <controlPr defaultSize="0" autoFill="0" autoLine="0" autoPict="0">
                <anchor moveWithCells="1">
                  <from>
                    <xdr:col>40</xdr:col>
                    <xdr:colOff>15240</xdr:colOff>
                    <xdr:row>36</xdr:row>
                    <xdr:rowOff>167640</xdr:rowOff>
                  </from>
                  <to>
                    <xdr:col>41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43" name="Check Box 75">
              <controlPr defaultSize="0" autoFill="0" autoLine="0" autoPict="0">
                <anchor moveWithCells="1">
                  <from>
                    <xdr:col>15</xdr:col>
                    <xdr:colOff>53340</xdr:colOff>
                    <xdr:row>38</xdr:row>
                    <xdr:rowOff>38100</xdr:rowOff>
                  </from>
                  <to>
                    <xdr:col>16</xdr:col>
                    <xdr:colOff>91440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44" name="Check Box 76">
              <controlPr defaultSize="0" autoFill="0" autoLine="0" autoPict="0">
                <anchor moveWithCells="1">
                  <from>
                    <xdr:col>15</xdr:col>
                    <xdr:colOff>53340</xdr:colOff>
                    <xdr:row>39</xdr:row>
                    <xdr:rowOff>53340</xdr:rowOff>
                  </from>
                  <to>
                    <xdr:col>16</xdr:col>
                    <xdr:colOff>91440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5" name="Check Box 77">
              <controlPr defaultSize="0" autoFill="0" autoLine="0" autoPict="0">
                <anchor moveWithCells="1">
                  <from>
                    <xdr:col>19</xdr:col>
                    <xdr:colOff>15240</xdr:colOff>
                    <xdr:row>38</xdr:row>
                    <xdr:rowOff>167640</xdr:rowOff>
                  </from>
                  <to>
                    <xdr:col>20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6" name="Check Box 78">
              <controlPr defaultSize="0" autoFill="0" autoLine="0" autoPict="0">
                <anchor moveWithCells="1">
                  <from>
                    <xdr:col>30</xdr:col>
                    <xdr:colOff>15240</xdr:colOff>
                    <xdr:row>38</xdr:row>
                    <xdr:rowOff>167640</xdr:rowOff>
                  </from>
                  <to>
                    <xdr:col>31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47" name="Check Box 79">
              <controlPr defaultSize="0" autoFill="0" autoLine="0" autoPict="0">
                <anchor moveWithCells="1">
                  <from>
                    <xdr:col>40</xdr:col>
                    <xdr:colOff>15240</xdr:colOff>
                    <xdr:row>38</xdr:row>
                    <xdr:rowOff>167640</xdr:rowOff>
                  </from>
                  <to>
                    <xdr:col>41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48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167640</xdr:rowOff>
                  </from>
                  <to>
                    <xdr:col>9</xdr:col>
                    <xdr:colOff>38100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49" name="Check Box 92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160020</xdr:rowOff>
                  </from>
                  <to>
                    <xdr:col>9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50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167640</xdr:rowOff>
                  </from>
                  <to>
                    <xdr:col>9</xdr:col>
                    <xdr:colOff>38100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51" name="Check Box 94">
              <controlPr defaultSize="0" autoFill="0" autoLine="0" autoPict="0">
                <anchor moveWithCells="1">
                  <from>
                    <xdr:col>12</xdr:col>
                    <xdr:colOff>45720</xdr:colOff>
                    <xdr:row>16</xdr:row>
                    <xdr:rowOff>167640</xdr:rowOff>
                  </from>
                  <to>
                    <xdr:col>14</xdr:col>
                    <xdr:colOff>45720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52" name="Check Box 95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167640</xdr:rowOff>
                  </from>
                  <to>
                    <xdr:col>19</xdr:col>
                    <xdr:colOff>76200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53" name="Check Box 96">
              <controlPr defaultSize="0" autoFill="0" autoLine="0" autoPict="0">
                <anchor moveWithCells="1">
                  <from>
                    <xdr:col>25</xdr:col>
                    <xdr:colOff>53340</xdr:colOff>
                    <xdr:row>16</xdr:row>
                    <xdr:rowOff>167640</xdr:rowOff>
                  </from>
                  <to>
                    <xdr:col>27</xdr:col>
                    <xdr:colOff>53340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4" name="Check Box 97">
              <controlPr defaultSize="0" autoFill="0" autoLine="0" autoPict="0">
                <anchor moveWithCells="1">
                  <from>
                    <xdr:col>37</xdr:col>
                    <xdr:colOff>30480</xdr:colOff>
                    <xdr:row>16</xdr:row>
                    <xdr:rowOff>167640</xdr:rowOff>
                  </from>
                  <to>
                    <xdr:col>39</xdr:col>
                    <xdr:colOff>30480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5" name="Check Box 98">
              <controlPr defaultSize="0" autoFill="0" autoLine="0" autoPict="0">
                <anchor moveWithCells="1">
                  <from>
                    <xdr:col>12</xdr:col>
                    <xdr:colOff>45720</xdr:colOff>
                    <xdr:row>17</xdr:row>
                    <xdr:rowOff>160020</xdr:rowOff>
                  </from>
                  <to>
                    <xdr:col>14</xdr:col>
                    <xdr:colOff>45720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6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160020</xdr:rowOff>
                  </from>
                  <to>
                    <xdr:col>9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7" name="Check Box 100">
              <controlPr defaultSize="0" autoFill="0" autoLine="0" autoPict="0">
                <anchor moveWithCells="1">
                  <from>
                    <xdr:col>16</xdr:col>
                    <xdr:colOff>53340</xdr:colOff>
                    <xdr:row>18</xdr:row>
                    <xdr:rowOff>175260</xdr:rowOff>
                  </from>
                  <to>
                    <xdr:col>18</xdr:col>
                    <xdr:colOff>53340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'リスト（常時非表示）'!$D$4:$D$15</xm:f>
          </x14:formula1>
          <xm:sqref>Z29:AB44</xm:sqref>
        </x14:dataValidation>
        <x14:dataValidation type="list" allowBlank="1" showInputMessage="1" showErrorMessage="1" xr:uid="{00000000-0002-0000-0000-00000B000000}">
          <x14:formula1>
            <xm:f>'リスト（常時非表示）'!$F$4:$F$8</xm:f>
          </x14:formula1>
          <xm:sqref>AK29:AM44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E72"/>
  <sheetViews>
    <sheetView view="pageBreakPreview" zoomScaleNormal="100" zoomScaleSheetLayoutView="100" workbookViewId="0">
      <selection activeCell="B7" sqref="B7:G7"/>
    </sheetView>
  </sheetViews>
  <sheetFormatPr defaultRowHeight="13.2" x14ac:dyDescent="0.2"/>
  <cols>
    <col min="1" max="1" width="1.33203125" style="18" customWidth="1"/>
    <col min="2" max="2" width="1.88671875" customWidth="1"/>
    <col min="3" max="3" width="1.88671875" style="18" customWidth="1"/>
    <col min="4" max="4" width="1.88671875" customWidth="1"/>
    <col min="5" max="5" width="1.88671875" style="18" customWidth="1"/>
    <col min="6" max="6" width="1.88671875" customWidth="1"/>
    <col min="7" max="7" width="1.88671875" style="18" customWidth="1"/>
    <col min="8" max="8" width="1.88671875" customWidth="1"/>
    <col min="9" max="9" width="1.88671875" style="18" customWidth="1"/>
    <col min="10" max="10" width="1.88671875" customWidth="1"/>
    <col min="11" max="11" width="1.88671875" style="18" customWidth="1"/>
    <col min="12" max="12" width="1.88671875" customWidth="1"/>
    <col min="13" max="13" width="1.88671875" style="18" customWidth="1"/>
    <col min="14" max="14" width="1.88671875" customWidth="1"/>
    <col min="15" max="15" width="1.88671875" style="18" customWidth="1"/>
    <col min="16" max="16" width="1.88671875" customWidth="1"/>
    <col min="17" max="17" width="1.88671875" style="18" customWidth="1"/>
    <col min="18" max="18" width="1.88671875" customWidth="1"/>
    <col min="19" max="19" width="1.88671875" style="18" customWidth="1"/>
    <col min="20" max="20" width="1.88671875" customWidth="1"/>
    <col min="21" max="21" width="1.88671875" style="18" customWidth="1"/>
    <col min="22" max="22" width="1.88671875" customWidth="1"/>
    <col min="23" max="23" width="1.88671875" style="18" customWidth="1"/>
    <col min="24" max="24" width="1.88671875" customWidth="1"/>
    <col min="25" max="25" width="1.88671875" style="18" customWidth="1"/>
    <col min="26" max="26" width="1.88671875" customWidth="1"/>
    <col min="27" max="27" width="1.88671875" style="18" customWidth="1"/>
    <col min="28" max="28" width="1.88671875" customWidth="1"/>
    <col min="29" max="29" width="1.88671875" style="18" customWidth="1"/>
    <col min="30" max="30" width="1.88671875" customWidth="1"/>
    <col min="31" max="31" width="1.88671875" style="18" customWidth="1"/>
    <col min="32" max="32" width="1.88671875" customWidth="1"/>
    <col min="33" max="33" width="1.88671875" style="18" customWidth="1"/>
    <col min="34" max="34" width="1.88671875" customWidth="1"/>
    <col min="35" max="35" width="1.88671875" style="18" customWidth="1"/>
    <col min="36" max="36" width="1.88671875" customWidth="1"/>
    <col min="37" max="37" width="1.88671875" style="18" customWidth="1"/>
    <col min="38" max="38" width="1.88671875" customWidth="1"/>
    <col min="39" max="39" width="1.88671875" style="18" customWidth="1"/>
    <col min="40" max="40" width="1.88671875" customWidth="1"/>
    <col min="41" max="41" width="1.88671875" style="18" customWidth="1"/>
    <col min="42" max="42" width="1.88671875" customWidth="1"/>
    <col min="43" max="43" width="1.88671875" style="18" customWidth="1"/>
    <col min="44" max="44" width="1.88671875" customWidth="1"/>
    <col min="45" max="45" width="1.88671875" style="18" customWidth="1"/>
    <col min="46" max="46" width="1.88671875" customWidth="1"/>
    <col min="47" max="47" width="1.88671875" style="18" customWidth="1"/>
    <col min="48" max="48" width="1.88671875" customWidth="1"/>
    <col min="49" max="49" width="1.88671875" style="18" customWidth="1"/>
    <col min="50" max="50" width="1.88671875" customWidth="1"/>
    <col min="51" max="51" width="1.44140625" customWidth="1"/>
  </cols>
  <sheetData>
    <row r="1" spans="1:53" s="18" customFormat="1" ht="13.05" customHeight="1" x14ac:dyDescent="0.2"/>
    <row r="2" spans="1:53" s="2" customFormat="1" ht="15" customHeight="1" x14ac:dyDescent="0.2">
      <c r="A2" s="20"/>
      <c r="B2" s="5" t="s">
        <v>27</v>
      </c>
      <c r="C2" s="25"/>
      <c r="D2" s="187"/>
      <c r="E2" s="187"/>
      <c r="F2" s="187"/>
      <c r="G2" s="28"/>
      <c r="H2" s="1" t="s">
        <v>47</v>
      </c>
      <c r="I2" s="19"/>
      <c r="J2" s="1"/>
      <c r="K2" s="19"/>
      <c r="L2" s="1"/>
      <c r="M2" s="19"/>
      <c r="N2" s="1"/>
      <c r="O2" s="19"/>
      <c r="P2" s="1"/>
      <c r="Q2" s="19"/>
      <c r="R2" s="1"/>
      <c r="S2" s="19"/>
      <c r="T2" s="1"/>
      <c r="U2" s="19"/>
      <c r="W2" s="20"/>
      <c r="Y2" s="20"/>
      <c r="AA2" s="20"/>
      <c r="AC2" s="20"/>
      <c r="AE2" s="20"/>
      <c r="AG2" s="20"/>
      <c r="AI2" s="20"/>
      <c r="AK2" s="20"/>
      <c r="AM2" s="20"/>
      <c r="AO2" s="20"/>
      <c r="AQ2" s="20"/>
      <c r="AS2" s="20"/>
      <c r="AU2" s="20"/>
      <c r="AW2" s="20"/>
      <c r="AX2" s="3" t="s">
        <v>16</v>
      </c>
    </row>
    <row r="3" spans="1:53" ht="15" customHeight="1" x14ac:dyDescent="0.2">
      <c r="AX3" s="3" t="s">
        <v>17</v>
      </c>
    </row>
    <row r="4" spans="1:53" ht="21.6" thickBot="1" x14ac:dyDescent="0.25">
      <c r="B4" s="188" t="s">
        <v>96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</row>
    <row r="5" spans="1:53" ht="18" customHeight="1" thickBot="1" x14ac:dyDescent="0.25">
      <c r="Y5" s="182" t="s">
        <v>21</v>
      </c>
      <c r="Z5" s="183"/>
      <c r="AA5" s="183"/>
      <c r="AB5" s="183"/>
      <c r="AC5" s="183"/>
      <c r="AD5" s="183"/>
      <c r="AE5" s="183"/>
      <c r="AF5" s="183"/>
      <c r="AG5" s="429"/>
      <c r="AH5" s="429"/>
      <c r="AI5" s="429"/>
      <c r="AJ5" s="429"/>
      <c r="AK5" s="183" t="s">
        <v>20</v>
      </c>
      <c r="AL5" s="183"/>
      <c r="AM5" s="429"/>
      <c r="AN5" s="429"/>
      <c r="AO5" s="429"/>
      <c r="AP5" s="429"/>
      <c r="AQ5" s="183" t="s">
        <v>19</v>
      </c>
      <c r="AR5" s="183"/>
      <c r="AS5" s="429"/>
      <c r="AT5" s="429"/>
      <c r="AU5" s="429"/>
      <c r="AV5" s="429"/>
      <c r="AW5" s="183" t="s">
        <v>18</v>
      </c>
      <c r="AX5" s="184"/>
    </row>
    <row r="6" spans="1:53" ht="18" customHeight="1" thickBot="1" x14ac:dyDescent="0.25">
      <c r="B6" s="182" t="s">
        <v>91</v>
      </c>
      <c r="C6" s="183"/>
      <c r="D6" s="183"/>
      <c r="E6" s="183"/>
      <c r="F6" s="183"/>
      <c r="G6" s="184"/>
      <c r="H6" s="369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1"/>
      <c r="W6" s="182" t="s">
        <v>132</v>
      </c>
      <c r="X6" s="183"/>
      <c r="Y6" s="183"/>
      <c r="Z6" s="183"/>
      <c r="AA6" s="183"/>
      <c r="AB6" s="183"/>
      <c r="AC6" s="183"/>
      <c r="AD6" s="184"/>
      <c r="AE6" s="367" t="s">
        <v>133</v>
      </c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8"/>
    </row>
    <row r="7" spans="1:53" ht="18" customHeight="1" x14ac:dyDescent="0.2">
      <c r="B7" s="192" t="s">
        <v>36</v>
      </c>
      <c r="C7" s="193"/>
      <c r="D7" s="193"/>
      <c r="E7" s="193"/>
      <c r="F7" s="193"/>
      <c r="G7" s="194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BA7" s="4"/>
    </row>
    <row r="8" spans="1:53" ht="18" customHeight="1" thickBot="1" x14ac:dyDescent="0.25">
      <c r="B8" s="196" t="s">
        <v>0</v>
      </c>
      <c r="C8" s="197"/>
      <c r="D8" s="197"/>
      <c r="E8" s="197"/>
      <c r="F8" s="197"/>
      <c r="G8" s="198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</row>
    <row r="9" spans="1:53" ht="18" customHeight="1" x14ac:dyDescent="0.2">
      <c r="B9" s="192" t="s">
        <v>1</v>
      </c>
      <c r="C9" s="193"/>
      <c r="D9" s="193"/>
      <c r="E9" s="193"/>
      <c r="F9" s="193"/>
      <c r="G9" s="194"/>
      <c r="H9" s="11" t="s">
        <v>37</v>
      </c>
      <c r="I9" s="31"/>
      <c r="J9" s="432"/>
      <c r="K9" s="432"/>
      <c r="L9" s="432"/>
      <c r="M9" s="432"/>
      <c r="N9" s="432"/>
      <c r="O9" s="432"/>
      <c r="P9" s="193" t="s">
        <v>38</v>
      </c>
      <c r="Q9" s="193"/>
      <c r="R9" s="432"/>
      <c r="S9" s="432"/>
      <c r="T9" s="432"/>
      <c r="U9" s="432"/>
      <c r="V9" s="432"/>
      <c r="W9" s="432"/>
      <c r="X9" s="432"/>
      <c r="Y9" s="432"/>
      <c r="Z9" s="9"/>
      <c r="AA9" s="22"/>
      <c r="AB9" s="9"/>
      <c r="AC9" s="22"/>
      <c r="AD9" s="9"/>
      <c r="AE9" s="22"/>
      <c r="AF9" s="9"/>
      <c r="AG9" s="22"/>
      <c r="AH9" s="9"/>
      <c r="AI9" s="22"/>
      <c r="AJ9" s="9"/>
      <c r="AK9" s="22"/>
      <c r="AL9" s="9"/>
      <c r="AM9" s="22"/>
      <c r="AN9" s="9"/>
      <c r="AO9" s="22"/>
      <c r="AP9" s="9"/>
      <c r="AQ9" s="22"/>
      <c r="AR9" s="9"/>
      <c r="AS9" s="22"/>
      <c r="AT9" s="9"/>
      <c r="AU9" s="22"/>
      <c r="AV9" s="9"/>
      <c r="AW9" s="22"/>
      <c r="AX9" s="10"/>
    </row>
    <row r="10" spans="1:53" ht="18" customHeight="1" thickBot="1" x14ac:dyDescent="0.25">
      <c r="B10" s="196" t="s">
        <v>2</v>
      </c>
      <c r="C10" s="197"/>
      <c r="D10" s="197"/>
      <c r="E10" s="197"/>
      <c r="F10" s="197"/>
      <c r="G10" s="198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</row>
    <row r="11" spans="1:53" ht="18" customHeight="1" thickBot="1" x14ac:dyDescent="0.25">
      <c r="B11" s="182" t="s">
        <v>5</v>
      </c>
      <c r="C11" s="183"/>
      <c r="D11" s="183"/>
      <c r="E11" s="183"/>
      <c r="F11" s="183"/>
      <c r="G11" s="184"/>
      <c r="H11" s="430"/>
      <c r="I11" s="431"/>
      <c r="J11" s="431"/>
      <c r="K11" s="431"/>
      <c r="L11" s="431"/>
      <c r="M11" s="431"/>
      <c r="N11" s="7" t="s">
        <v>6</v>
      </c>
      <c r="O11" s="21"/>
      <c r="P11" s="7"/>
      <c r="Q11" s="21"/>
      <c r="R11" s="7"/>
      <c r="S11" s="21"/>
      <c r="T11" s="7"/>
      <c r="U11" s="21"/>
      <c r="V11" s="7"/>
      <c r="W11" s="21"/>
      <c r="X11" s="7"/>
      <c r="Y11" s="21"/>
      <c r="Z11" s="7"/>
      <c r="AA11" s="21"/>
      <c r="AB11" s="7"/>
      <c r="AC11" s="21"/>
      <c r="AD11" s="7"/>
      <c r="AE11" s="21"/>
      <c r="AF11" s="7"/>
      <c r="AG11" s="21"/>
      <c r="AH11" s="7"/>
      <c r="AI11" s="21"/>
      <c r="AJ11" s="7"/>
      <c r="AK11" s="21"/>
      <c r="AL11" s="7"/>
      <c r="AM11" s="21"/>
      <c r="AN11" s="7"/>
      <c r="AO11" s="21"/>
      <c r="AP11" s="7"/>
      <c r="AQ11" s="21"/>
      <c r="AR11" s="7"/>
      <c r="AS11" s="21"/>
      <c r="AT11" s="7"/>
      <c r="AU11" s="21"/>
      <c r="AV11" s="7"/>
      <c r="AW11" s="21"/>
      <c r="AX11" s="8"/>
    </row>
    <row r="12" spans="1:53" ht="18" customHeight="1" thickBot="1" x14ac:dyDescent="0.25">
      <c r="B12" s="182" t="s">
        <v>3</v>
      </c>
      <c r="C12" s="183"/>
      <c r="D12" s="183"/>
      <c r="E12" s="183"/>
      <c r="F12" s="183"/>
      <c r="G12" s="184"/>
      <c r="H12" s="444"/>
      <c r="I12" s="429"/>
      <c r="J12" s="429" t="s">
        <v>39</v>
      </c>
      <c r="K12" s="429"/>
      <c r="L12" s="429"/>
      <c r="M12" s="451"/>
      <c r="N12" s="428"/>
      <c r="O12" s="429"/>
      <c r="P12" s="202" t="s">
        <v>24</v>
      </c>
      <c r="Q12" s="203"/>
      <c r="R12" s="444"/>
      <c r="S12" s="429"/>
      <c r="T12" s="429" t="s">
        <v>23</v>
      </c>
      <c r="U12" s="429"/>
      <c r="V12" s="429"/>
      <c r="W12" s="429"/>
      <c r="X12" s="428"/>
      <c r="Y12" s="429"/>
      <c r="Z12" s="202" t="s">
        <v>24</v>
      </c>
      <c r="AA12" s="203"/>
      <c r="AB12" s="444"/>
      <c r="AC12" s="429"/>
      <c r="AD12" s="429" t="s">
        <v>40</v>
      </c>
      <c r="AE12" s="429"/>
      <c r="AF12" s="429"/>
      <c r="AG12" s="429"/>
      <c r="AH12" s="429"/>
      <c r="AI12" s="428"/>
      <c r="AJ12" s="429"/>
      <c r="AK12" s="202" t="s">
        <v>24</v>
      </c>
      <c r="AL12" s="203"/>
      <c r="AM12" s="33"/>
      <c r="AN12" s="33"/>
      <c r="AO12" s="33"/>
      <c r="AP12" s="6"/>
      <c r="AR12" s="6"/>
      <c r="AT12" s="12"/>
      <c r="AU12" s="24"/>
      <c r="AV12" s="12"/>
      <c r="AW12" s="24"/>
      <c r="AX12" s="13"/>
    </row>
    <row r="13" spans="1:53" ht="18" customHeight="1" thickBot="1" x14ac:dyDescent="0.2">
      <c r="B13" s="233" t="s">
        <v>15</v>
      </c>
      <c r="C13" s="234"/>
      <c r="D13" s="234"/>
      <c r="E13" s="234"/>
      <c r="F13" s="234"/>
      <c r="G13" s="235"/>
      <c r="H13" s="182" t="s">
        <v>4</v>
      </c>
      <c r="I13" s="183"/>
      <c r="J13" s="183"/>
      <c r="K13" s="183"/>
      <c r="L13" s="183"/>
      <c r="M13" s="205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3"/>
      <c r="AJ13" s="208" t="s">
        <v>41</v>
      </c>
      <c r="AK13" s="209"/>
      <c r="AL13" s="209"/>
      <c r="AM13" s="210"/>
      <c r="AN13" s="445"/>
      <c r="AO13" s="446"/>
      <c r="AP13" s="447"/>
      <c r="AQ13" s="447"/>
      <c r="AR13" s="447"/>
      <c r="AS13" s="447"/>
      <c r="AT13" s="447"/>
      <c r="AU13" s="447"/>
      <c r="AV13" s="447"/>
      <c r="AW13" s="447"/>
      <c r="AX13" s="447"/>
    </row>
    <row r="14" spans="1:53" ht="24.75" customHeight="1" thickBot="1" x14ac:dyDescent="0.25">
      <c r="B14" s="236"/>
      <c r="C14" s="237"/>
      <c r="D14" s="237"/>
      <c r="E14" s="237"/>
      <c r="F14" s="237"/>
      <c r="G14" s="238"/>
      <c r="H14" s="182" t="s">
        <v>42</v>
      </c>
      <c r="I14" s="183"/>
      <c r="J14" s="183"/>
      <c r="K14" s="183"/>
      <c r="L14" s="183"/>
      <c r="M14" s="205"/>
      <c r="N14" s="442"/>
      <c r="O14" s="442"/>
      <c r="P14" s="442"/>
      <c r="Q14" s="442"/>
      <c r="R14" s="442"/>
      <c r="S14" s="442"/>
      <c r="T14" s="442"/>
      <c r="U14" s="443"/>
      <c r="V14" s="247" t="s">
        <v>149</v>
      </c>
      <c r="W14" s="248"/>
      <c r="X14" s="248"/>
      <c r="Y14" s="248"/>
      <c r="Z14" s="248"/>
      <c r="AA14" s="249"/>
      <c r="AB14" s="441"/>
      <c r="AC14" s="442"/>
      <c r="AD14" s="442"/>
      <c r="AE14" s="442"/>
      <c r="AF14" s="442"/>
      <c r="AG14" s="442"/>
      <c r="AH14" s="442"/>
      <c r="AI14" s="443"/>
      <c r="AJ14" s="251" t="s">
        <v>22</v>
      </c>
      <c r="AK14" s="252"/>
      <c r="AL14" s="252"/>
      <c r="AM14" s="253"/>
      <c r="AN14" s="448"/>
      <c r="AO14" s="449"/>
      <c r="AP14" s="450"/>
      <c r="AQ14" s="450"/>
      <c r="AR14" s="450"/>
      <c r="AS14" s="450"/>
      <c r="AT14" s="450"/>
      <c r="AU14" s="450"/>
      <c r="AV14" s="450"/>
      <c r="AW14" s="450"/>
      <c r="AX14" s="450"/>
    </row>
    <row r="15" spans="1:53" ht="24.75" customHeight="1" thickBot="1" x14ac:dyDescent="0.25">
      <c r="B15" s="236"/>
      <c r="C15" s="237"/>
      <c r="D15" s="237"/>
      <c r="E15" s="237"/>
      <c r="F15" s="237"/>
      <c r="G15" s="238"/>
      <c r="H15" s="182" t="s">
        <v>43</v>
      </c>
      <c r="I15" s="183"/>
      <c r="J15" s="183"/>
      <c r="K15" s="183"/>
      <c r="L15" s="183"/>
      <c r="M15" s="205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7"/>
    </row>
    <row r="16" spans="1:53" ht="21" customHeight="1" thickBot="1" x14ac:dyDescent="0.25">
      <c r="B16" s="239"/>
      <c r="C16" s="240"/>
      <c r="D16" s="240"/>
      <c r="E16" s="240"/>
      <c r="F16" s="240"/>
      <c r="G16" s="241"/>
      <c r="H16" s="182" t="s">
        <v>7</v>
      </c>
      <c r="I16" s="183"/>
      <c r="J16" s="183"/>
      <c r="K16" s="183"/>
      <c r="L16" s="183"/>
      <c r="M16" s="183"/>
      <c r="N16" s="216" t="s">
        <v>11</v>
      </c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7"/>
      <c r="AB16" s="438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40"/>
    </row>
    <row r="17" spans="2:57" s="18" customFormat="1" ht="15.75" customHeight="1" x14ac:dyDescent="0.2">
      <c r="B17" s="233" t="s">
        <v>147</v>
      </c>
      <c r="C17" s="222"/>
      <c r="D17" s="222"/>
      <c r="E17" s="222"/>
      <c r="F17" s="222"/>
      <c r="G17" s="223"/>
      <c r="H17" s="257" t="s">
        <v>152</v>
      </c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9"/>
    </row>
    <row r="18" spans="2:57" s="18" customFormat="1" ht="15.6" customHeight="1" x14ac:dyDescent="0.2">
      <c r="B18" s="260"/>
      <c r="C18" s="261"/>
      <c r="D18" s="261"/>
      <c r="E18" s="261"/>
      <c r="F18" s="261"/>
      <c r="G18" s="262"/>
      <c r="H18" s="148"/>
      <c r="I18" s="149"/>
      <c r="J18" s="149" t="s">
        <v>140</v>
      </c>
      <c r="K18" s="149"/>
      <c r="L18" s="149"/>
      <c r="M18" s="149"/>
      <c r="N18" s="149"/>
      <c r="O18" s="149" t="s">
        <v>141</v>
      </c>
      <c r="P18" s="149"/>
      <c r="Q18" s="149"/>
      <c r="R18" s="149"/>
      <c r="S18" s="149"/>
      <c r="T18" s="149" t="s">
        <v>146</v>
      </c>
      <c r="U18" s="149"/>
      <c r="V18" s="149"/>
      <c r="W18" s="149"/>
      <c r="X18" s="149"/>
      <c r="Y18" s="149"/>
      <c r="Z18" s="149"/>
      <c r="AA18" s="149"/>
      <c r="AB18" s="149" t="s">
        <v>142</v>
      </c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 t="s">
        <v>144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50"/>
    </row>
    <row r="19" spans="2:57" s="18" customFormat="1" ht="15.75" customHeight="1" x14ac:dyDescent="0.2">
      <c r="B19" s="260"/>
      <c r="C19" s="261"/>
      <c r="D19" s="261"/>
      <c r="E19" s="261"/>
      <c r="F19" s="261"/>
      <c r="G19" s="262"/>
      <c r="H19" s="143"/>
      <c r="I19" s="144"/>
      <c r="J19" s="144" t="s">
        <v>143</v>
      </c>
      <c r="K19" s="144"/>
      <c r="L19" s="144"/>
      <c r="M19" s="144"/>
      <c r="N19" s="144"/>
      <c r="O19" s="144" t="s">
        <v>145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</row>
    <row r="20" spans="2:57" s="18" customFormat="1" ht="15.75" customHeight="1" x14ac:dyDescent="0.2">
      <c r="B20" s="260"/>
      <c r="C20" s="261"/>
      <c r="D20" s="261"/>
      <c r="E20" s="261"/>
      <c r="F20" s="261"/>
      <c r="G20" s="262"/>
      <c r="H20" s="144"/>
      <c r="I20" s="144"/>
      <c r="J20" s="144" t="s">
        <v>150</v>
      </c>
      <c r="K20" s="144"/>
      <c r="L20" s="144"/>
      <c r="M20" s="144"/>
      <c r="N20" s="144"/>
      <c r="O20" s="144"/>
      <c r="P20" s="144"/>
      <c r="Q20" s="144"/>
      <c r="R20" s="144"/>
      <c r="S20" s="144" t="s">
        <v>151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7"/>
    </row>
    <row r="21" spans="2:57" s="18" customFormat="1" ht="15.6" customHeight="1" thickBot="1" x14ac:dyDescent="0.25">
      <c r="B21" s="224"/>
      <c r="C21" s="225"/>
      <c r="D21" s="225"/>
      <c r="E21" s="225"/>
      <c r="F21" s="225"/>
      <c r="G21" s="226"/>
      <c r="H21" s="263" t="s">
        <v>135</v>
      </c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5"/>
    </row>
    <row r="22" spans="2:57" ht="15.75" customHeight="1" x14ac:dyDescent="0.2">
      <c r="B22" s="221" t="s">
        <v>8</v>
      </c>
      <c r="C22" s="222"/>
      <c r="D22" s="222"/>
      <c r="E22" s="222"/>
      <c r="F22" s="222"/>
      <c r="G22" s="223"/>
      <c r="H22" s="227" t="s">
        <v>97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9"/>
    </row>
    <row r="23" spans="2:57" ht="34.5" customHeight="1" thickBot="1" x14ac:dyDescent="0.25">
      <c r="B23" s="224"/>
      <c r="C23" s="225"/>
      <c r="D23" s="225"/>
      <c r="E23" s="225"/>
      <c r="F23" s="225"/>
      <c r="G23" s="226"/>
      <c r="H23" s="433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5"/>
    </row>
    <row r="24" spans="2:57" s="18" customFormat="1" ht="14.25" customHeight="1" x14ac:dyDescent="0.2">
      <c r="D24" s="138"/>
      <c r="E24" s="27"/>
    </row>
    <row r="25" spans="2:57" ht="4.5" customHeight="1" x14ac:dyDescent="0.2"/>
    <row r="26" spans="2:57" ht="13.8" thickBot="1" x14ac:dyDescent="0.25">
      <c r="B26" s="1" t="s">
        <v>136</v>
      </c>
      <c r="C26" s="19"/>
      <c r="D26" s="1"/>
      <c r="E26" s="19"/>
      <c r="F26" s="1"/>
      <c r="G26" s="19"/>
      <c r="H26" s="1"/>
      <c r="I26" s="19"/>
      <c r="J26" s="1"/>
      <c r="K26" s="19"/>
      <c r="L26" s="1"/>
      <c r="M26" s="19"/>
      <c r="N26" s="1"/>
      <c r="O26" s="19"/>
      <c r="P26" s="1"/>
      <c r="Q26" s="19"/>
      <c r="R26" s="1"/>
      <c r="S26" s="19"/>
      <c r="T26" s="1"/>
      <c r="U26" s="19"/>
      <c r="V26" s="1"/>
      <c r="W26" s="19"/>
      <c r="X26" s="1"/>
      <c r="Y26" s="19"/>
      <c r="Z26" s="1"/>
      <c r="AA26" s="19"/>
      <c r="AB26" s="1"/>
      <c r="AC26" s="19"/>
      <c r="AD26" s="1"/>
      <c r="AE26" s="19"/>
      <c r="AF26" s="1"/>
      <c r="AG26" s="19"/>
      <c r="AH26" s="1"/>
      <c r="AI26" s="19"/>
      <c r="AJ26" s="1"/>
      <c r="AK26" s="19"/>
      <c r="AL26" s="1"/>
      <c r="AM26" s="19"/>
      <c r="AN26" s="1"/>
      <c r="AO26" s="19"/>
      <c r="AP26" s="1"/>
      <c r="AQ26" s="19"/>
      <c r="AR26" s="1"/>
      <c r="AS26" s="19"/>
      <c r="AT26" s="1"/>
      <c r="AU26" s="19"/>
      <c r="AV26" s="1"/>
      <c r="AW26" s="19"/>
      <c r="AX26" s="1"/>
    </row>
    <row r="27" spans="2:57" ht="16.5" customHeight="1" x14ac:dyDescent="0.2">
      <c r="B27" s="221" t="s">
        <v>9</v>
      </c>
      <c r="C27" s="272"/>
      <c r="D27" s="454" t="s">
        <v>137</v>
      </c>
      <c r="E27" s="455"/>
      <c r="F27" s="455"/>
      <c r="G27" s="455"/>
      <c r="H27" s="455"/>
      <c r="I27" s="456"/>
      <c r="J27" s="274" t="s">
        <v>14</v>
      </c>
      <c r="K27" s="222"/>
      <c r="L27" s="222"/>
      <c r="M27" s="222"/>
      <c r="N27" s="222"/>
      <c r="O27" s="272"/>
      <c r="P27" s="274" t="s">
        <v>12</v>
      </c>
      <c r="Q27" s="222"/>
      <c r="R27" s="222"/>
      <c r="S27" s="272"/>
      <c r="T27" s="276" t="s">
        <v>148</v>
      </c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8"/>
      <c r="AS27" s="274" t="s">
        <v>25</v>
      </c>
      <c r="AT27" s="222"/>
      <c r="AU27" s="222"/>
      <c r="AV27" s="222"/>
      <c r="AW27" s="222"/>
      <c r="AX27" s="223"/>
      <c r="AY27" s="6"/>
      <c r="AZ27" s="6"/>
      <c r="BA27" s="6"/>
      <c r="BB27" s="6"/>
      <c r="BC27" s="6"/>
      <c r="BD27" s="6"/>
      <c r="BE27" s="6"/>
    </row>
    <row r="28" spans="2:57" ht="16.5" customHeight="1" thickBot="1" x14ac:dyDescent="0.25">
      <c r="B28" s="224"/>
      <c r="C28" s="273"/>
      <c r="D28" s="457" t="s">
        <v>138</v>
      </c>
      <c r="E28" s="252"/>
      <c r="F28" s="252"/>
      <c r="G28" s="252"/>
      <c r="H28" s="252"/>
      <c r="I28" s="253"/>
      <c r="J28" s="275"/>
      <c r="K28" s="225"/>
      <c r="L28" s="225"/>
      <c r="M28" s="225"/>
      <c r="N28" s="225"/>
      <c r="O28" s="273"/>
      <c r="P28" s="275"/>
      <c r="Q28" s="225"/>
      <c r="R28" s="225"/>
      <c r="S28" s="273"/>
      <c r="T28" s="275" t="s">
        <v>93</v>
      </c>
      <c r="U28" s="225"/>
      <c r="V28" s="225"/>
      <c r="W28" s="225"/>
      <c r="X28" s="225"/>
      <c r="Y28" s="225"/>
      <c r="Z28" s="225"/>
      <c r="AA28" s="225"/>
      <c r="AB28" s="225"/>
      <c r="AC28" s="225"/>
      <c r="AD28" s="273"/>
      <c r="AE28" s="275" t="s">
        <v>68</v>
      </c>
      <c r="AF28" s="225"/>
      <c r="AG28" s="225"/>
      <c r="AH28" s="225"/>
      <c r="AI28" s="225"/>
      <c r="AJ28" s="225"/>
      <c r="AK28" s="225"/>
      <c r="AL28" s="225"/>
      <c r="AM28" s="225"/>
      <c r="AN28" s="273"/>
      <c r="AO28" s="279" t="s">
        <v>26</v>
      </c>
      <c r="AP28" s="280"/>
      <c r="AQ28" s="280"/>
      <c r="AR28" s="281"/>
      <c r="AS28" s="275"/>
      <c r="AT28" s="225"/>
      <c r="AU28" s="225"/>
      <c r="AV28" s="225"/>
      <c r="AW28" s="225"/>
      <c r="AX28" s="226"/>
      <c r="AY28" s="6"/>
      <c r="AZ28" s="6"/>
      <c r="BA28" s="6"/>
      <c r="BB28" s="6"/>
      <c r="BC28" s="6"/>
      <c r="BD28" s="6"/>
      <c r="BE28" s="6"/>
    </row>
    <row r="29" spans="2:57" ht="18" customHeight="1" x14ac:dyDescent="0.2">
      <c r="B29" s="312">
        <v>1</v>
      </c>
      <c r="C29" s="313"/>
      <c r="D29" s="409"/>
      <c r="E29" s="410"/>
      <c r="F29" s="410"/>
      <c r="G29" s="410"/>
      <c r="H29" s="410"/>
      <c r="I29" s="411"/>
      <c r="J29" s="372"/>
      <c r="K29" s="373"/>
      <c r="L29" s="373"/>
      <c r="M29" s="373"/>
      <c r="N29" s="373"/>
      <c r="O29" s="374"/>
      <c r="P29" s="412"/>
      <c r="Q29" s="413"/>
      <c r="R29" s="397" t="s">
        <v>44</v>
      </c>
      <c r="S29" s="398"/>
      <c r="T29" s="390"/>
      <c r="U29" s="399" t="s">
        <v>45</v>
      </c>
      <c r="V29" s="399"/>
      <c r="W29" s="399"/>
      <c r="X29" s="391" t="s">
        <v>67</v>
      </c>
      <c r="Y29" s="391"/>
      <c r="Z29" s="393" t="s">
        <v>62</v>
      </c>
      <c r="AA29" s="393"/>
      <c r="AB29" s="393"/>
      <c r="AC29" s="391" t="s">
        <v>46</v>
      </c>
      <c r="AD29" s="418"/>
      <c r="AE29" s="390"/>
      <c r="AF29" s="399" t="s">
        <v>45</v>
      </c>
      <c r="AG29" s="399"/>
      <c r="AH29" s="399"/>
      <c r="AI29" s="391" t="s">
        <v>67</v>
      </c>
      <c r="AJ29" s="391"/>
      <c r="AK29" s="395" t="s">
        <v>62</v>
      </c>
      <c r="AL29" s="395"/>
      <c r="AM29" s="395"/>
      <c r="AN29" s="422" t="s">
        <v>46</v>
      </c>
      <c r="AO29" s="390"/>
      <c r="AP29" s="399" t="s">
        <v>45</v>
      </c>
      <c r="AQ29" s="399"/>
      <c r="AR29" s="400"/>
      <c r="AS29" s="381"/>
      <c r="AT29" s="382"/>
      <c r="AU29" s="382"/>
      <c r="AV29" s="382"/>
      <c r="AW29" s="382"/>
      <c r="AX29" s="383"/>
      <c r="AY29" s="6"/>
      <c r="AZ29" s="6"/>
      <c r="BA29" s="6"/>
      <c r="BB29" s="6"/>
      <c r="BC29" s="6"/>
      <c r="BD29" s="6"/>
      <c r="BE29" s="6"/>
    </row>
    <row r="30" spans="2:57" ht="18" customHeight="1" x14ac:dyDescent="0.2">
      <c r="B30" s="314"/>
      <c r="C30" s="315"/>
      <c r="D30" s="375"/>
      <c r="E30" s="376"/>
      <c r="F30" s="376"/>
      <c r="G30" s="376"/>
      <c r="H30" s="376"/>
      <c r="I30" s="377"/>
      <c r="J30" s="375"/>
      <c r="K30" s="376"/>
      <c r="L30" s="376"/>
      <c r="M30" s="376"/>
      <c r="N30" s="376"/>
      <c r="O30" s="377"/>
      <c r="P30" s="414"/>
      <c r="Q30" s="415"/>
      <c r="R30" s="415" t="s">
        <v>126</v>
      </c>
      <c r="S30" s="417"/>
      <c r="T30" s="375"/>
      <c r="U30" s="408"/>
      <c r="V30" s="408"/>
      <c r="W30" s="408"/>
      <c r="X30" s="405"/>
      <c r="Y30" s="405"/>
      <c r="Z30" s="406"/>
      <c r="AA30" s="406"/>
      <c r="AB30" s="406"/>
      <c r="AC30" s="405"/>
      <c r="AD30" s="419"/>
      <c r="AE30" s="375"/>
      <c r="AF30" s="408"/>
      <c r="AG30" s="408"/>
      <c r="AH30" s="408"/>
      <c r="AI30" s="405"/>
      <c r="AJ30" s="405"/>
      <c r="AK30" s="407"/>
      <c r="AL30" s="407"/>
      <c r="AM30" s="407"/>
      <c r="AN30" s="423"/>
      <c r="AO30" s="375"/>
      <c r="AP30" s="408"/>
      <c r="AQ30" s="408"/>
      <c r="AR30" s="421"/>
      <c r="AS30" s="384"/>
      <c r="AT30" s="385"/>
      <c r="AU30" s="385"/>
      <c r="AV30" s="385"/>
      <c r="AW30" s="385"/>
      <c r="AX30" s="386"/>
      <c r="AY30" s="6"/>
      <c r="AZ30" s="6"/>
      <c r="BA30" s="6"/>
      <c r="BB30" s="6"/>
      <c r="BC30" s="6"/>
      <c r="BD30" s="6"/>
      <c r="BE30" s="6"/>
    </row>
    <row r="31" spans="2:57" ht="18" customHeight="1" x14ac:dyDescent="0.2">
      <c r="B31" s="312">
        <v>2</v>
      </c>
      <c r="C31" s="313"/>
      <c r="D31" s="409"/>
      <c r="E31" s="410"/>
      <c r="F31" s="410"/>
      <c r="G31" s="410"/>
      <c r="H31" s="410"/>
      <c r="I31" s="411"/>
      <c r="J31" s="372"/>
      <c r="K31" s="373"/>
      <c r="L31" s="373"/>
      <c r="M31" s="373"/>
      <c r="N31" s="373"/>
      <c r="O31" s="374"/>
      <c r="P31" s="412"/>
      <c r="Q31" s="413"/>
      <c r="R31" s="397" t="s">
        <v>44</v>
      </c>
      <c r="S31" s="398"/>
      <c r="T31" s="390"/>
      <c r="U31" s="399" t="s">
        <v>45</v>
      </c>
      <c r="V31" s="399"/>
      <c r="W31" s="399"/>
      <c r="X31" s="391" t="s">
        <v>67</v>
      </c>
      <c r="Y31" s="391"/>
      <c r="Z31" s="393" t="s">
        <v>62</v>
      </c>
      <c r="AA31" s="393"/>
      <c r="AB31" s="393"/>
      <c r="AC31" s="391" t="s">
        <v>46</v>
      </c>
      <c r="AD31" s="418"/>
      <c r="AE31" s="390"/>
      <c r="AF31" s="399" t="s">
        <v>45</v>
      </c>
      <c r="AG31" s="399"/>
      <c r="AH31" s="399"/>
      <c r="AI31" s="391" t="s">
        <v>67</v>
      </c>
      <c r="AJ31" s="391"/>
      <c r="AK31" s="395" t="s">
        <v>62</v>
      </c>
      <c r="AL31" s="395"/>
      <c r="AM31" s="395"/>
      <c r="AN31" s="422" t="s">
        <v>46</v>
      </c>
      <c r="AO31" s="390"/>
      <c r="AP31" s="399" t="s">
        <v>45</v>
      </c>
      <c r="AQ31" s="399"/>
      <c r="AR31" s="400"/>
      <c r="AS31" s="381"/>
      <c r="AT31" s="382"/>
      <c r="AU31" s="382"/>
      <c r="AV31" s="382"/>
      <c r="AW31" s="382"/>
      <c r="AX31" s="383"/>
      <c r="AY31" s="6"/>
      <c r="AZ31" s="6"/>
      <c r="BA31" s="6"/>
      <c r="BB31" s="6"/>
      <c r="BC31" s="6"/>
      <c r="BD31" s="6"/>
      <c r="BE31" s="6"/>
    </row>
    <row r="32" spans="2:57" ht="18" customHeight="1" x14ac:dyDescent="0.2">
      <c r="B32" s="314"/>
      <c r="C32" s="315"/>
      <c r="D32" s="375"/>
      <c r="E32" s="376"/>
      <c r="F32" s="376"/>
      <c r="G32" s="376"/>
      <c r="H32" s="376"/>
      <c r="I32" s="377"/>
      <c r="J32" s="375"/>
      <c r="K32" s="376"/>
      <c r="L32" s="376"/>
      <c r="M32" s="376"/>
      <c r="N32" s="376"/>
      <c r="O32" s="377"/>
      <c r="P32" s="414"/>
      <c r="Q32" s="415"/>
      <c r="R32" s="415" t="s">
        <v>126</v>
      </c>
      <c r="S32" s="417"/>
      <c r="T32" s="375"/>
      <c r="U32" s="408"/>
      <c r="V32" s="408"/>
      <c r="W32" s="408"/>
      <c r="X32" s="405"/>
      <c r="Y32" s="405"/>
      <c r="Z32" s="406"/>
      <c r="AA32" s="406"/>
      <c r="AB32" s="406"/>
      <c r="AC32" s="405"/>
      <c r="AD32" s="419"/>
      <c r="AE32" s="375"/>
      <c r="AF32" s="408"/>
      <c r="AG32" s="408"/>
      <c r="AH32" s="408"/>
      <c r="AI32" s="405"/>
      <c r="AJ32" s="405"/>
      <c r="AK32" s="407"/>
      <c r="AL32" s="407"/>
      <c r="AM32" s="407"/>
      <c r="AN32" s="423"/>
      <c r="AO32" s="375"/>
      <c r="AP32" s="408"/>
      <c r="AQ32" s="408"/>
      <c r="AR32" s="421"/>
      <c r="AS32" s="384"/>
      <c r="AT32" s="385"/>
      <c r="AU32" s="385"/>
      <c r="AV32" s="385"/>
      <c r="AW32" s="385"/>
      <c r="AX32" s="386"/>
      <c r="AY32" s="6"/>
      <c r="AZ32" s="6"/>
      <c r="BA32" s="6"/>
      <c r="BB32" s="6"/>
      <c r="BC32" s="6"/>
      <c r="BD32" s="6"/>
      <c r="BE32" s="6"/>
    </row>
    <row r="33" spans="2:57" ht="18" customHeight="1" x14ac:dyDescent="0.2">
      <c r="B33" s="312">
        <v>3</v>
      </c>
      <c r="C33" s="313"/>
      <c r="D33" s="409"/>
      <c r="E33" s="410"/>
      <c r="F33" s="410"/>
      <c r="G33" s="410"/>
      <c r="H33" s="410"/>
      <c r="I33" s="411"/>
      <c r="J33" s="372"/>
      <c r="K33" s="373"/>
      <c r="L33" s="373"/>
      <c r="M33" s="373"/>
      <c r="N33" s="373"/>
      <c r="O33" s="374"/>
      <c r="P33" s="412"/>
      <c r="Q33" s="413"/>
      <c r="R33" s="397" t="s">
        <v>44</v>
      </c>
      <c r="S33" s="398"/>
      <c r="T33" s="390"/>
      <c r="U33" s="399" t="s">
        <v>45</v>
      </c>
      <c r="V33" s="399"/>
      <c r="W33" s="399"/>
      <c r="X33" s="391" t="s">
        <v>67</v>
      </c>
      <c r="Y33" s="391"/>
      <c r="Z33" s="393" t="s">
        <v>62</v>
      </c>
      <c r="AA33" s="393"/>
      <c r="AB33" s="393"/>
      <c r="AC33" s="391" t="s">
        <v>46</v>
      </c>
      <c r="AD33" s="418"/>
      <c r="AE33" s="390"/>
      <c r="AF33" s="399" t="s">
        <v>45</v>
      </c>
      <c r="AG33" s="399"/>
      <c r="AH33" s="399"/>
      <c r="AI33" s="391" t="s">
        <v>67</v>
      </c>
      <c r="AJ33" s="391"/>
      <c r="AK33" s="395" t="s">
        <v>62</v>
      </c>
      <c r="AL33" s="395"/>
      <c r="AM33" s="395"/>
      <c r="AN33" s="422" t="s">
        <v>46</v>
      </c>
      <c r="AO33" s="390"/>
      <c r="AP33" s="399" t="s">
        <v>45</v>
      </c>
      <c r="AQ33" s="399"/>
      <c r="AR33" s="400"/>
      <c r="AS33" s="381"/>
      <c r="AT33" s="382"/>
      <c r="AU33" s="382"/>
      <c r="AV33" s="382"/>
      <c r="AW33" s="382"/>
      <c r="AX33" s="383"/>
      <c r="AY33" s="6"/>
      <c r="AZ33" s="6"/>
      <c r="BA33" s="6"/>
      <c r="BB33" s="6"/>
      <c r="BC33" s="6"/>
      <c r="BD33" s="6"/>
      <c r="BE33" s="6"/>
    </row>
    <row r="34" spans="2:57" ht="18" customHeight="1" x14ac:dyDescent="0.2">
      <c r="B34" s="314"/>
      <c r="C34" s="315"/>
      <c r="D34" s="375"/>
      <c r="E34" s="376"/>
      <c r="F34" s="376"/>
      <c r="G34" s="376"/>
      <c r="H34" s="376"/>
      <c r="I34" s="377"/>
      <c r="J34" s="375"/>
      <c r="K34" s="376"/>
      <c r="L34" s="376"/>
      <c r="M34" s="376"/>
      <c r="N34" s="376"/>
      <c r="O34" s="377"/>
      <c r="P34" s="414"/>
      <c r="Q34" s="415"/>
      <c r="R34" s="415" t="s">
        <v>126</v>
      </c>
      <c r="S34" s="417"/>
      <c r="T34" s="375"/>
      <c r="U34" s="408"/>
      <c r="V34" s="408"/>
      <c r="W34" s="408"/>
      <c r="X34" s="405"/>
      <c r="Y34" s="405"/>
      <c r="Z34" s="406"/>
      <c r="AA34" s="406"/>
      <c r="AB34" s="406"/>
      <c r="AC34" s="405"/>
      <c r="AD34" s="419"/>
      <c r="AE34" s="375"/>
      <c r="AF34" s="408"/>
      <c r="AG34" s="408"/>
      <c r="AH34" s="408"/>
      <c r="AI34" s="405"/>
      <c r="AJ34" s="405"/>
      <c r="AK34" s="407"/>
      <c r="AL34" s="407"/>
      <c r="AM34" s="407"/>
      <c r="AN34" s="423"/>
      <c r="AO34" s="375"/>
      <c r="AP34" s="408"/>
      <c r="AQ34" s="408"/>
      <c r="AR34" s="421"/>
      <c r="AS34" s="384"/>
      <c r="AT34" s="385"/>
      <c r="AU34" s="385"/>
      <c r="AV34" s="385"/>
      <c r="AW34" s="385"/>
      <c r="AX34" s="386"/>
      <c r="AY34" s="6"/>
      <c r="AZ34" s="6"/>
      <c r="BA34" s="6"/>
      <c r="BB34" s="6"/>
      <c r="BC34" s="6"/>
      <c r="BD34" s="6"/>
      <c r="BE34" s="6"/>
    </row>
    <row r="35" spans="2:57" s="18" customFormat="1" ht="18" customHeight="1" x14ac:dyDescent="0.2">
      <c r="B35" s="312">
        <v>4</v>
      </c>
      <c r="C35" s="313"/>
      <c r="D35" s="409"/>
      <c r="E35" s="410"/>
      <c r="F35" s="410"/>
      <c r="G35" s="410"/>
      <c r="H35" s="410"/>
      <c r="I35" s="411"/>
      <c r="J35" s="372"/>
      <c r="K35" s="373"/>
      <c r="L35" s="373"/>
      <c r="M35" s="373"/>
      <c r="N35" s="373"/>
      <c r="O35" s="374"/>
      <c r="P35" s="412"/>
      <c r="Q35" s="413"/>
      <c r="R35" s="397" t="s">
        <v>44</v>
      </c>
      <c r="S35" s="398"/>
      <c r="T35" s="390"/>
      <c r="U35" s="399" t="s">
        <v>45</v>
      </c>
      <c r="V35" s="399"/>
      <c r="W35" s="399"/>
      <c r="X35" s="391" t="s">
        <v>67</v>
      </c>
      <c r="Y35" s="391"/>
      <c r="Z35" s="393" t="s">
        <v>62</v>
      </c>
      <c r="AA35" s="393"/>
      <c r="AB35" s="393"/>
      <c r="AC35" s="391" t="s">
        <v>46</v>
      </c>
      <c r="AD35" s="418"/>
      <c r="AE35" s="390"/>
      <c r="AF35" s="399" t="s">
        <v>45</v>
      </c>
      <c r="AG35" s="399"/>
      <c r="AH35" s="399"/>
      <c r="AI35" s="391" t="s">
        <v>67</v>
      </c>
      <c r="AJ35" s="391"/>
      <c r="AK35" s="395" t="s">
        <v>62</v>
      </c>
      <c r="AL35" s="395"/>
      <c r="AM35" s="395"/>
      <c r="AN35" s="422" t="s">
        <v>46</v>
      </c>
      <c r="AO35" s="390"/>
      <c r="AP35" s="399" t="s">
        <v>45</v>
      </c>
      <c r="AQ35" s="399"/>
      <c r="AR35" s="400"/>
      <c r="AS35" s="381"/>
      <c r="AT35" s="382"/>
      <c r="AU35" s="382"/>
      <c r="AV35" s="382"/>
      <c r="AW35" s="382"/>
      <c r="AX35" s="383"/>
    </row>
    <row r="36" spans="2:57" s="18" customFormat="1" ht="18" customHeight="1" x14ac:dyDescent="0.2">
      <c r="B36" s="314"/>
      <c r="C36" s="315"/>
      <c r="D36" s="375"/>
      <c r="E36" s="376"/>
      <c r="F36" s="376"/>
      <c r="G36" s="376"/>
      <c r="H36" s="376"/>
      <c r="I36" s="377"/>
      <c r="J36" s="375"/>
      <c r="K36" s="376"/>
      <c r="L36" s="376"/>
      <c r="M36" s="376"/>
      <c r="N36" s="376"/>
      <c r="O36" s="377"/>
      <c r="P36" s="414"/>
      <c r="Q36" s="415"/>
      <c r="R36" s="415" t="s">
        <v>126</v>
      </c>
      <c r="S36" s="417"/>
      <c r="T36" s="375"/>
      <c r="U36" s="408"/>
      <c r="V36" s="408"/>
      <c r="W36" s="408"/>
      <c r="X36" s="405"/>
      <c r="Y36" s="405"/>
      <c r="Z36" s="406"/>
      <c r="AA36" s="406"/>
      <c r="AB36" s="406"/>
      <c r="AC36" s="405"/>
      <c r="AD36" s="419"/>
      <c r="AE36" s="375"/>
      <c r="AF36" s="408"/>
      <c r="AG36" s="408"/>
      <c r="AH36" s="408"/>
      <c r="AI36" s="405"/>
      <c r="AJ36" s="405"/>
      <c r="AK36" s="407"/>
      <c r="AL36" s="407"/>
      <c r="AM36" s="407"/>
      <c r="AN36" s="423"/>
      <c r="AO36" s="375"/>
      <c r="AP36" s="408"/>
      <c r="AQ36" s="408"/>
      <c r="AR36" s="421"/>
      <c r="AS36" s="384"/>
      <c r="AT36" s="385"/>
      <c r="AU36" s="385"/>
      <c r="AV36" s="385"/>
      <c r="AW36" s="385"/>
      <c r="AX36" s="386"/>
    </row>
    <row r="37" spans="2:57" s="18" customFormat="1" ht="18" customHeight="1" x14ac:dyDescent="0.2">
      <c r="B37" s="312">
        <v>5</v>
      </c>
      <c r="C37" s="313"/>
      <c r="D37" s="409"/>
      <c r="E37" s="410"/>
      <c r="F37" s="410"/>
      <c r="G37" s="410"/>
      <c r="H37" s="410"/>
      <c r="I37" s="411"/>
      <c r="J37" s="372"/>
      <c r="K37" s="373"/>
      <c r="L37" s="373"/>
      <c r="M37" s="373"/>
      <c r="N37" s="373"/>
      <c r="O37" s="374"/>
      <c r="P37" s="412"/>
      <c r="Q37" s="413"/>
      <c r="R37" s="397" t="s">
        <v>44</v>
      </c>
      <c r="S37" s="398"/>
      <c r="T37" s="390"/>
      <c r="U37" s="399" t="s">
        <v>45</v>
      </c>
      <c r="V37" s="399"/>
      <c r="W37" s="399"/>
      <c r="X37" s="391" t="s">
        <v>67</v>
      </c>
      <c r="Y37" s="391"/>
      <c r="Z37" s="393" t="s">
        <v>62</v>
      </c>
      <c r="AA37" s="393"/>
      <c r="AB37" s="393"/>
      <c r="AC37" s="391" t="s">
        <v>46</v>
      </c>
      <c r="AD37" s="418"/>
      <c r="AE37" s="390"/>
      <c r="AF37" s="399" t="s">
        <v>45</v>
      </c>
      <c r="AG37" s="399"/>
      <c r="AH37" s="399"/>
      <c r="AI37" s="391" t="s">
        <v>67</v>
      </c>
      <c r="AJ37" s="391"/>
      <c r="AK37" s="395" t="s">
        <v>62</v>
      </c>
      <c r="AL37" s="395"/>
      <c r="AM37" s="395"/>
      <c r="AN37" s="422" t="s">
        <v>46</v>
      </c>
      <c r="AO37" s="390"/>
      <c r="AP37" s="399" t="s">
        <v>45</v>
      </c>
      <c r="AQ37" s="399"/>
      <c r="AR37" s="400"/>
      <c r="AS37" s="381"/>
      <c r="AT37" s="382"/>
      <c r="AU37" s="382"/>
      <c r="AV37" s="382"/>
      <c r="AW37" s="382"/>
      <c r="AX37" s="383"/>
    </row>
    <row r="38" spans="2:57" s="18" customFormat="1" ht="18" customHeight="1" x14ac:dyDescent="0.2">
      <c r="B38" s="314"/>
      <c r="C38" s="315"/>
      <c r="D38" s="375"/>
      <c r="E38" s="376"/>
      <c r="F38" s="376"/>
      <c r="G38" s="376"/>
      <c r="H38" s="376"/>
      <c r="I38" s="377"/>
      <c r="J38" s="375"/>
      <c r="K38" s="376"/>
      <c r="L38" s="376"/>
      <c r="M38" s="376"/>
      <c r="N38" s="376"/>
      <c r="O38" s="377"/>
      <c r="P38" s="414"/>
      <c r="Q38" s="415"/>
      <c r="R38" s="415" t="s">
        <v>126</v>
      </c>
      <c r="S38" s="417"/>
      <c r="T38" s="375"/>
      <c r="U38" s="408"/>
      <c r="V38" s="408"/>
      <c r="W38" s="408"/>
      <c r="X38" s="405"/>
      <c r="Y38" s="405"/>
      <c r="Z38" s="406"/>
      <c r="AA38" s="406"/>
      <c r="AB38" s="406"/>
      <c r="AC38" s="405"/>
      <c r="AD38" s="419"/>
      <c r="AE38" s="375"/>
      <c r="AF38" s="408"/>
      <c r="AG38" s="408"/>
      <c r="AH38" s="408"/>
      <c r="AI38" s="405"/>
      <c r="AJ38" s="405"/>
      <c r="AK38" s="407"/>
      <c r="AL38" s="407"/>
      <c r="AM38" s="407"/>
      <c r="AN38" s="423"/>
      <c r="AO38" s="375"/>
      <c r="AP38" s="408"/>
      <c r="AQ38" s="408"/>
      <c r="AR38" s="421"/>
      <c r="AS38" s="384"/>
      <c r="AT38" s="385"/>
      <c r="AU38" s="385"/>
      <c r="AV38" s="385"/>
      <c r="AW38" s="385"/>
      <c r="AX38" s="386"/>
    </row>
    <row r="39" spans="2:57" s="18" customFormat="1" ht="18" customHeight="1" x14ac:dyDescent="0.2">
      <c r="B39" s="312">
        <v>6</v>
      </c>
      <c r="C39" s="313"/>
      <c r="D39" s="409"/>
      <c r="E39" s="410"/>
      <c r="F39" s="410"/>
      <c r="G39" s="410"/>
      <c r="H39" s="410"/>
      <c r="I39" s="411"/>
      <c r="J39" s="372"/>
      <c r="K39" s="373"/>
      <c r="L39" s="373"/>
      <c r="M39" s="373"/>
      <c r="N39" s="373"/>
      <c r="O39" s="374"/>
      <c r="P39" s="412"/>
      <c r="Q39" s="413"/>
      <c r="R39" s="397" t="s">
        <v>44</v>
      </c>
      <c r="S39" s="398"/>
      <c r="T39" s="390"/>
      <c r="U39" s="399" t="s">
        <v>45</v>
      </c>
      <c r="V39" s="399"/>
      <c r="W39" s="399"/>
      <c r="X39" s="391" t="s">
        <v>67</v>
      </c>
      <c r="Y39" s="391"/>
      <c r="Z39" s="393" t="s">
        <v>62</v>
      </c>
      <c r="AA39" s="393"/>
      <c r="AB39" s="393"/>
      <c r="AC39" s="391" t="s">
        <v>46</v>
      </c>
      <c r="AD39" s="418"/>
      <c r="AE39" s="390"/>
      <c r="AF39" s="399" t="s">
        <v>45</v>
      </c>
      <c r="AG39" s="399"/>
      <c r="AH39" s="399"/>
      <c r="AI39" s="391" t="s">
        <v>67</v>
      </c>
      <c r="AJ39" s="391"/>
      <c r="AK39" s="395" t="s">
        <v>62</v>
      </c>
      <c r="AL39" s="395"/>
      <c r="AM39" s="395"/>
      <c r="AN39" s="422" t="s">
        <v>46</v>
      </c>
      <c r="AO39" s="390"/>
      <c r="AP39" s="399" t="s">
        <v>45</v>
      </c>
      <c r="AQ39" s="399"/>
      <c r="AR39" s="400"/>
      <c r="AS39" s="381"/>
      <c r="AT39" s="382"/>
      <c r="AU39" s="382"/>
      <c r="AV39" s="382"/>
      <c r="AW39" s="382"/>
      <c r="AX39" s="383"/>
    </row>
    <row r="40" spans="2:57" s="18" customFormat="1" ht="18" customHeight="1" x14ac:dyDescent="0.2">
      <c r="B40" s="314"/>
      <c r="C40" s="315"/>
      <c r="D40" s="375"/>
      <c r="E40" s="376"/>
      <c r="F40" s="376"/>
      <c r="G40" s="376"/>
      <c r="H40" s="376"/>
      <c r="I40" s="377"/>
      <c r="J40" s="375"/>
      <c r="K40" s="376"/>
      <c r="L40" s="376"/>
      <c r="M40" s="376"/>
      <c r="N40" s="376"/>
      <c r="O40" s="377"/>
      <c r="P40" s="414"/>
      <c r="Q40" s="415"/>
      <c r="R40" s="415" t="s">
        <v>126</v>
      </c>
      <c r="S40" s="417"/>
      <c r="T40" s="375"/>
      <c r="U40" s="408"/>
      <c r="V40" s="408"/>
      <c r="W40" s="408"/>
      <c r="X40" s="405"/>
      <c r="Y40" s="405"/>
      <c r="Z40" s="406"/>
      <c r="AA40" s="406"/>
      <c r="AB40" s="406"/>
      <c r="AC40" s="405"/>
      <c r="AD40" s="419"/>
      <c r="AE40" s="375"/>
      <c r="AF40" s="408"/>
      <c r="AG40" s="408"/>
      <c r="AH40" s="408"/>
      <c r="AI40" s="405"/>
      <c r="AJ40" s="405"/>
      <c r="AK40" s="407"/>
      <c r="AL40" s="407"/>
      <c r="AM40" s="407"/>
      <c r="AN40" s="423"/>
      <c r="AO40" s="375"/>
      <c r="AP40" s="408"/>
      <c r="AQ40" s="408"/>
      <c r="AR40" s="421"/>
      <c r="AS40" s="384"/>
      <c r="AT40" s="385"/>
      <c r="AU40" s="385"/>
      <c r="AV40" s="385"/>
      <c r="AW40" s="385"/>
      <c r="AX40" s="386"/>
    </row>
    <row r="41" spans="2:57" ht="18" customHeight="1" x14ac:dyDescent="0.2">
      <c r="B41" s="312">
        <v>7</v>
      </c>
      <c r="C41" s="313"/>
      <c r="D41" s="409"/>
      <c r="E41" s="410"/>
      <c r="F41" s="410"/>
      <c r="G41" s="410"/>
      <c r="H41" s="410"/>
      <c r="I41" s="411"/>
      <c r="J41" s="372"/>
      <c r="K41" s="373"/>
      <c r="L41" s="373"/>
      <c r="M41" s="373"/>
      <c r="N41" s="373"/>
      <c r="O41" s="374"/>
      <c r="P41" s="412"/>
      <c r="Q41" s="413"/>
      <c r="R41" s="397" t="s">
        <v>44</v>
      </c>
      <c r="S41" s="398"/>
      <c r="T41" s="390"/>
      <c r="U41" s="399" t="s">
        <v>45</v>
      </c>
      <c r="V41" s="399"/>
      <c r="W41" s="399"/>
      <c r="X41" s="391" t="s">
        <v>67</v>
      </c>
      <c r="Y41" s="391"/>
      <c r="Z41" s="393" t="s">
        <v>62</v>
      </c>
      <c r="AA41" s="393"/>
      <c r="AB41" s="393"/>
      <c r="AC41" s="391" t="s">
        <v>46</v>
      </c>
      <c r="AD41" s="418"/>
      <c r="AE41" s="390"/>
      <c r="AF41" s="399" t="s">
        <v>45</v>
      </c>
      <c r="AG41" s="399"/>
      <c r="AH41" s="399"/>
      <c r="AI41" s="391" t="s">
        <v>67</v>
      </c>
      <c r="AJ41" s="391"/>
      <c r="AK41" s="395" t="s">
        <v>62</v>
      </c>
      <c r="AL41" s="395"/>
      <c r="AM41" s="395"/>
      <c r="AN41" s="422" t="s">
        <v>46</v>
      </c>
      <c r="AO41" s="390"/>
      <c r="AP41" s="399" t="s">
        <v>45</v>
      </c>
      <c r="AQ41" s="399"/>
      <c r="AR41" s="400"/>
      <c r="AS41" s="381"/>
      <c r="AT41" s="382"/>
      <c r="AU41" s="382"/>
      <c r="AV41" s="382"/>
      <c r="AW41" s="382"/>
      <c r="AX41" s="383"/>
      <c r="AY41" s="6"/>
      <c r="AZ41" s="6"/>
      <c r="BA41" s="6"/>
      <c r="BB41" s="6"/>
      <c r="BC41" s="6"/>
      <c r="BD41" s="6"/>
      <c r="BE41" s="6"/>
    </row>
    <row r="42" spans="2:57" ht="18" customHeight="1" x14ac:dyDescent="0.2">
      <c r="B42" s="314"/>
      <c r="C42" s="315"/>
      <c r="D42" s="375"/>
      <c r="E42" s="376"/>
      <c r="F42" s="376"/>
      <c r="G42" s="376"/>
      <c r="H42" s="376"/>
      <c r="I42" s="377"/>
      <c r="J42" s="375"/>
      <c r="K42" s="376"/>
      <c r="L42" s="376"/>
      <c r="M42" s="376"/>
      <c r="N42" s="376"/>
      <c r="O42" s="377"/>
      <c r="P42" s="414"/>
      <c r="Q42" s="415"/>
      <c r="R42" s="415" t="s">
        <v>126</v>
      </c>
      <c r="S42" s="417"/>
      <c r="T42" s="375"/>
      <c r="U42" s="408"/>
      <c r="V42" s="408"/>
      <c r="W42" s="408"/>
      <c r="X42" s="405"/>
      <c r="Y42" s="405"/>
      <c r="Z42" s="406"/>
      <c r="AA42" s="406"/>
      <c r="AB42" s="406"/>
      <c r="AC42" s="405"/>
      <c r="AD42" s="419"/>
      <c r="AE42" s="375"/>
      <c r="AF42" s="408"/>
      <c r="AG42" s="408"/>
      <c r="AH42" s="408"/>
      <c r="AI42" s="405"/>
      <c r="AJ42" s="405"/>
      <c r="AK42" s="407"/>
      <c r="AL42" s="407"/>
      <c r="AM42" s="407"/>
      <c r="AN42" s="423"/>
      <c r="AO42" s="375"/>
      <c r="AP42" s="408"/>
      <c r="AQ42" s="408"/>
      <c r="AR42" s="421"/>
      <c r="AS42" s="384"/>
      <c r="AT42" s="385"/>
      <c r="AU42" s="385"/>
      <c r="AV42" s="385"/>
      <c r="AW42" s="385"/>
      <c r="AX42" s="386"/>
      <c r="AY42" s="6"/>
      <c r="AZ42" s="6"/>
      <c r="BA42" s="6"/>
      <c r="BB42" s="6"/>
      <c r="BC42" s="6"/>
      <c r="BD42" s="6"/>
      <c r="BE42" s="6"/>
    </row>
    <row r="43" spans="2:57" ht="18" customHeight="1" x14ac:dyDescent="0.2">
      <c r="B43" s="312">
        <v>8</v>
      </c>
      <c r="C43" s="313"/>
      <c r="D43" s="409"/>
      <c r="E43" s="410"/>
      <c r="F43" s="410"/>
      <c r="G43" s="410"/>
      <c r="H43" s="410"/>
      <c r="I43" s="411"/>
      <c r="J43" s="372"/>
      <c r="K43" s="373"/>
      <c r="L43" s="373"/>
      <c r="M43" s="373"/>
      <c r="N43" s="373"/>
      <c r="O43" s="374"/>
      <c r="P43" s="412"/>
      <c r="Q43" s="413"/>
      <c r="R43" s="397" t="s">
        <v>44</v>
      </c>
      <c r="S43" s="398"/>
      <c r="T43" s="390"/>
      <c r="U43" s="399" t="s">
        <v>45</v>
      </c>
      <c r="V43" s="399"/>
      <c r="W43" s="399"/>
      <c r="X43" s="391" t="s">
        <v>67</v>
      </c>
      <c r="Y43" s="391"/>
      <c r="Z43" s="393" t="s">
        <v>62</v>
      </c>
      <c r="AA43" s="393"/>
      <c r="AB43" s="393"/>
      <c r="AC43" s="391" t="s">
        <v>46</v>
      </c>
      <c r="AD43" s="418"/>
      <c r="AE43" s="390"/>
      <c r="AF43" s="399" t="s">
        <v>45</v>
      </c>
      <c r="AG43" s="399"/>
      <c r="AH43" s="399"/>
      <c r="AI43" s="391" t="s">
        <v>67</v>
      </c>
      <c r="AJ43" s="391"/>
      <c r="AK43" s="395" t="s">
        <v>62</v>
      </c>
      <c r="AL43" s="395"/>
      <c r="AM43" s="395"/>
      <c r="AN43" s="422" t="s">
        <v>46</v>
      </c>
      <c r="AO43" s="390"/>
      <c r="AP43" s="399" t="s">
        <v>45</v>
      </c>
      <c r="AQ43" s="399"/>
      <c r="AR43" s="400"/>
      <c r="AS43" s="381"/>
      <c r="AT43" s="382"/>
      <c r="AU43" s="382"/>
      <c r="AV43" s="382"/>
      <c r="AW43" s="382"/>
      <c r="AX43" s="383"/>
      <c r="AY43" s="6"/>
      <c r="AZ43" s="6"/>
      <c r="BA43" s="6"/>
      <c r="BB43" s="6"/>
      <c r="BC43" s="6"/>
      <c r="BD43" s="6"/>
      <c r="BE43" s="6"/>
    </row>
    <row r="44" spans="2:57" ht="18" customHeight="1" thickBot="1" x14ac:dyDescent="0.25">
      <c r="B44" s="224"/>
      <c r="C44" s="273"/>
      <c r="D44" s="378"/>
      <c r="E44" s="379"/>
      <c r="F44" s="379"/>
      <c r="G44" s="379"/>
      <c r="H44" s="379"/>
      <c r="I44" s="380"/>
      <c r="J44" s="378"/>
      <c r="K44" s="379"/>
      <c r="L44" s="379"/>
      <c r="M44" s="379"/>
      <c r="N44" s="379"/>
      <c r="O44" s="380"/>
      <c r="P44" s="416"/>
      <c r="Q44" s="403"/>
      <c r="R44" s="403" t="s">
        <v>126</v>
      </c>
      <c r="S44" s="404"/>
      <c r="T44" s="378"/>
      <c r="U44" s="401"/>
      <c r="V44" s="401"/>
      <c r="W44" s="401"/>
      <c r="X44" s="392"/>
      <c r="Y44" s="392"/>
      <c r="Z44" s="394"/>
      <c r="AA44" s="394"/>
      <c r="AB44" s="394"/>
      <c r="AC44" s="392"/>
      <c r="AD44" s="420"/>
      <c r="AE44" s="378"/>
      <c r="AF44" s="401"/>
      <c r="AG44" s="401"/>
      <c r="AH44" s="401"/>
      <c r="AI44" s="392"/>
      <c r="AJ44" s="392"/>
      <c r="AK44" s="396"/>
      <c r="AL44" s="396"/>
      <c r="AM44" s="396"/>
      <c r="AN44" s="424"/>
      <c r="AO44" s="378"/>
      <c r="AP44" s="401"/>
      <c r="AQ44" s="401"/>
      <c r="AR44" s="402"/>
      <c r="AS44" s="387"/>
      <c r="AT44" s="388"/>
      <c r="AU44" s="388"/>
      <c r="AV44" s="388"/>
      <c r="AW44" s="388"/>
      <c r="AX44" s="389"/>
      <c r="AY44" s="6"/>
      <c r="AZ44" s="6"/>
      <c r="BA44" s="6"/>
      <c r="BB44" s="6"/>
      <c r="BC44" s="6"/>
      <c r="BD44" s="6"/>
      <c r="BE44" s="6"/>
    </row>
    <row r="45" spans="2:57" s="18" customFormat="1" ht="4.5" customHeight="1" x14ac:dyDescent="0.2">
      <c r="B45" s="19"/>
      <c r="C45" s="19"/>
    </row>
    <row r="46" spans="2:57" x14ac:dyDescent="0.2">
      <c r="B46" s="1"/>
      <c r="C46" s="19"/>
    </row>
    <row r="47" spans="2:57" x14ac:dyDescent="0.2">
      <c r="B47" s="1"/>
      <c r="C47" s="19"/>
    </row>
    <row r="48" spans="2:57" ht="13.5" customHeight="1" x14ac:dyDescent="0.2">
      <c r="B48" s="1"/>
      <c r="C48" s="19"/>
    </row>
    <row r="49" spans="2:50" x14ac:dyDescent="0.2">
      <c r="B49" s="1"/>
      <c r="C49" s="19"/>
      <c r="D49" s="1"/>
      <c r="E49" s="19"/>
      <c r="F49" s="1"/>
      <c r="G49" s="19"/>
      <c r="H49" s="1"/>
      <c r="I49" s="19"/>
      <c r="J49" s="1"/>
      <c r="K49" s="19"/>
      <c r="L49" s="1"/>
      <c r="M49" s="19"/>
      <c r="N49" s="1"/>
      <c r="O49" s="19"/>
      <c r="P49" s="1"/>
      <c r="Q49" s="19"/>
      <c r="R49" s="1"/>
      <c r="S49" s="19"/>
      <c r="T49" s="1"/>
      <c r="U49" s="19"/>
      <c r="V49" s="1"/>
      <c r="W49" s="19"/>
      <c r="X49" s="1"/>
      <c r="Y49" s="19"/>
      <c r="Z49" s="1"/>
      <c r="AA49" s="19"/>
      <c r="AB49" s="1"/>
      <c r="AC49" s="19"/>
      <c r="AD49" s="1"/>
      <c r="AE49" s="19"/>
      <c r="AF49" s="1"/>
      <c r="AG49" s="19"/>
      <c r="AH49" s="1"/>
      <c r="AI49" s="19"/>
      <c r="AJ49" s="1"/>
      <c r="AK49" s="19"/>
      <c r="AL49" s="1"/>
      <c r="AM49" s="19"/>
      <c r="AN49" s="1"/>
      <c r="AO49" s="19"/>
      <c r="AP49" s="1"/>
      <c r="AQ49" s="19"/>
      <c r="AR49" s="1"/>
      <c r="AS49" s="19"/>
      <c r="AT49" s="1"/>
      <c r="AU49" s="19"/>
      <c r="AV49" s="1"/>
      <c r="AW49" s="19"/>
      <c r="AX49" s="1"/>
    </row>
    <row r="50" spans="2:50" x14ac:dyDescent="0.2">
      <c r="B50" s="1"/>
      <c r="C50" s="19"/>
      <c r="D50" s="1"/>
      <c r="E50" s="19"/>
      <c r="F50" s="1"/>
      <c r="G50" s="19"/>
      <c r="H50" s="1"/>
      <c r="I50" s="19"/>
      <c r="J50" s="1"/>
      <c r="K50" s="19"/>
      <c r="L50" s="1"/>
      <c r="M50" s="19"/>
      <c r="N50" s="1"/>
      <c r="O50" s="19"/>
      <c r="P50" s="1"/>
      <c r="Q50" s="19"/>
      <c r="R50" s="1"/>
      <c r="S50" s="19"/>
      <c r="T50" s="1"/>
      <c r="U50" s="19"/>
      <c r="V50" s="1"/>
      <c r="W50" s="19"/>
      <c r="X50" s="1"/>
      <c r="Y50" s="19"/>
      <c r="Z50" s="1"/>
      <c r="AA50" s="19"/>
      <c r="AB50" s="1"/>
      <c r="AC50" s="19"/>
      <c r="AD50" s="1"/>
      <c r="AE50" s="19"/>
      <c r="AF50" s="1"/>
      <c r="AG50" s="19"/>
      <c r="AH50" s="1"/>
      <c r="AI50" s="19"/>
      <c r="AJ50" s="1"/>
      <c r="AK50" s="19"/>
      <c r="AL50" s="1"/>
      <c r="AM50" s="19"/>
      <c r="AN50" s="1"/>
      <c r="AO50" s="19"/>
      <c r="AP50" s="1"/>
      <c r="AQ50" s="19"/>
      <c r="AR50" s="1"/>
      <c r="AS50" s="19"/>
      <c r="AT50" s="1"/>
      <c r="AU50" s="19"/>
      <c r="AV50" s="1"/>
      <c r="AW50" s="19"/>
      <c r="AX50" s="1"/>
    </row>
    <row r="51" spans="2:50" x14ac:dyDescent="0.2">
      <c r="B51" s="1"/>
      <c r="C51" s="19"/>
      <c r="D51" s="1"/>
      <c r="E51" s="19"/>
      <c r="F51" s="1"/>
      <c r="G51" s="19"/>
      <c r="H51" s="1"/>
      <c r="I51" s="19"/>
      <c r="J51" s="1"/>
      <c r="K51" s="19"/>
      <c r="L51" s="1"/>
      <c r="M51" s="19"/>
      <c r="N51" s="1"/>
      <c r="O51" s="19"/>
      <c r="P51" s="1"/>
      <c r="Q51" s="19"/>
      <c r="R51" s="1"/>
      <c r="S51" s="19"/>
      <c r="T51" s="1"/>
      <c r="U51" s="19"/>
      <c r="V51" s="1"/>
      <c r="W51" s="19"/>
      <c r="X51" s="1"/>
      <c r="Y51" s="19"/>
      <c r="Z51" s="1"/>
      <c r="AA51" s="19"/>
      <c r="AB51" s="1"/>
      <c r="AC51" s="19"/>
      <c r="AD51" s="1"/>
      <c r="AE51" s="19"/>
      <c r="AF51" s="1"/>
      <c r="AG51" s="19"/>
      <c r="AH51" s="1"/>
      <c r="AI51" s="19"/>
      <c r="AJ51" s="1"/>
      <c r="AK51" s="19"/>
      <c r="AL51" s="1"/>
      <c r="AM51" s="19"/>
      <c r="AN51" s="1"/>
      <c r="AO51" s="19"/>
      <c r="AP51" s="1"/>
      <c r="AQ51" s="19"/>
      <c r="AR51" s="1"/>
      <c r="AS51" s="19"/>
      <c r="AT51" s="1"/>
      <c r="AU51" s="19"/>
      <c r="AV51" s="1"/>
      <c r="AW51" s="19"/>
      <c r="AX51" s="1"/>
    </row>
    <row r="52" spans="2:50" x14ac:dyDescent="0.2">
      <c r="B52" s="1"/>
      <c r="C52" s="19"/>
      <c r="D52" s="1"/>
      <c r="E52" s="19"/>
      <c r="F52" s="1"/>
      <c r="G52" s="19"/>
      <c r="H52" s="1"/>
      <c r="I52" s="19"/>
      <c r="J52" s="1"/>
      <c r="K52" s="19"/>
      <c r="L52" s="1"/>
      <c r="M52" s="19"/>
      <c r="N52" s="1"/>
      <c r="O52" s="19"/>
      <c r="P52" s="1"/>
      <c r="Q52" s="19"/>
      <c r="R52" s="1"/>
      <c r="S52" s="19"/>
      <c r="T52" s="1"/>
      <c r="U52" s="19"/>
      <c r="V52" s="1"/>
      <c r="W52" s="19"/>
      <c r="X52" s="1"/>
      <c r="Y52" s="19"/>
      <c r="Z52" s="1"/>
      <c r="AA52" s="19"/>
      <c r="AB52" s="1"/>
      <c r="AC52" s="19"/>
      <c r="AD52" s="1"/>
      <c r="AE52" s="19"/>
      <c r="AF52" s="1"/>
      <c r="AG52" s="19"/>
      <c r="AH52" s="1"/>
      <c r="AI52" s="19"/>
      <c r="AJ52" s="1"/>
      <c r="AK52" s="19"/>
      <c r="AL52" s="1"/>
      <c r="AM52" s="19"/>
      <c r="AN52" s="1"/>
      <c r="AO52" s="19"/>
      <c r="AP52" s="1"/>
      <c r="AQ52" s="19"/>
      <c r="AR52" s="1"/>
      <c r="AS52" s="19"/>
      <c r="AT52" s="1"/>
      <c r="AU52" s="19"/>
      <c r="AV52" s="1"/>
      <c r="AW52" s="19"/>
      <c r="AX52" s="1"/>
    </row>
    <row r="53" spans="2:50" x14ac:dyDescent="0.2">
      <c r="B53" s="1"/>
      <c r="C53" s="19"/>
      <c r="D53" s="1"/>
      <c r="E53" s="19"/>
      <c r="F53" s="1"/>
      <c r="G53" s="19"/>
      <c r="H53" s="1"/>
      <c r="I53" s="19"/>
      <c r="J53" s="1"/>
      <c r="K53" s="19"/>
      <c r="L53" s="1"/>
      <c r="M53" s="19"/>
      <c r="N53" s="1"/>
      <c r="O53" s="19"/>
      <c r="P53" s="1"/>
      <c r="Q53" s="19"/>
      <c r="R53" s="1"/>
      <c r="S53" s="19"/>
      <c r="T53" s="1"/>
      <c r="U53" s="19"/>
      <c r="V53" s="1"/>
      <c r="W53" s="19"/>
      <c r="X53" s="1"/>
      <c r="Y53" s="19"/>
      <c r="Z53" s="1"/>
      <c r="AA53" s="19"/>
      <c r="AB53" s="1"/>
      <c r="AC53" s="19"/>
      <c r="AD53" s="1"/>
      <c r="AE53" s="19"/>
      <c r="AF53" s="1"/>
      <c r="AG53" s="19"/>
      <c r="AH53" s="1"/>
      <c r="AI53" s="19"/>
      <c r="AJ53" s="1"/>
      <c r="AK53" s="19"/>
      <c r="AL53" s="1"/>
      <c r="AM53" s="19"/>
      <c r="AN53" s="1"/>
      <c r="AO53" s="19"/>
      <c r="AP53" s="1"/>
      <c r="AQ53" s="19"/>
      <c r="AR53" s="1"/>
      <c r="AS53" s="19"/>
      <c r="AT53" s="1"/>
      <c r="AU53" s="19"/>
      <c r="AV53" s="1"/>
      <c r="AW53" s="19"/>
      <c r="AX53" s="1"/>
    </row>
    <row r="54" spans="2:50" x14ac:dyDescent="0.2">
      <c r="B54" s="1"/>
      <c r="C54" s="19"/>
      <c r="D54" s="1"/>
      <c r="E54" s="19"/>
      <c r="F54" s="1"/>
      <c r="G54" s="19"/>
      <c r="H54" s="1"/>
      <c r="I54" s="19"/>
      <c r="J54" s="1"/>
      <c r="K54" s="19"/>
      <c r="L54" s="1"/>
      <c r="M54" s="19"/>
      <c r="N54" s="1"/>
      <c r="O54" s="19"/>
      <c r="P54" s="1"/>
      <c r="Q54" s="19"/>
      <c r="R54" s="1"/>
      <c r="S54" s="19"/>
      <c r="T54" s="1"/>
      <c r="U54" s="19"/>
      <c r="V54" s="1"/>
      <c r="W54" s="19"/>
      <c r="X54" s="1"/>
      <c r="Y54" s="19"/>
      <c r="Z54" s="1"/>
      <c r="AA54" s="19"/>
      <c r="AB54" s="1"/>
      <c r="AC54" s="19"/>
      <c r="AD54" s="1"/>
      <c r="AE54" s="19"/>
      <c r="AF54" s="1"/>
      <c r="AG54" s="19"/>
      <c r="AH54" s="1"/>
      <c r="AI54" s="19"/>
      <c r="AJ54" s="1"/>
      <c r="AK54" s="19"/>
      <c r="AL54" s="1"/>
      <c r="AM54" s="19"/>
      <c r="AN54" s="1"/>
      <c r="AO54" s="19"/>
      <c r="AP54" s="1"/>
      <c r="AQ54" s="19"/>
      <c r="AR54" s="1"/>
      <c r="AS54" s="19"/>
      <c r="AT54" s="1"/>
      <c r="AU54" s="19"/>
      <c r="AV54" s="1"/>
      <c r="AW54" s="19"/>
      <c r="AX54" s="1"/>
    </row>
    <row r="55" spans="2:50" x14ac:dyDescent="0.2">
      <c r="B55" s="1"/>
      <c r="C55" s="19"/>
      <c r="D55" s="1"/>
      <c r="E55" s="19"/>
      <c r="F55" s="1"/>
      <c r="G55" s="19"/>
      <c r="H55" s="1"/>
      <c r="I55" s="19"/>
      <c r="J55" s="1"/>
      <c r="K55" s="19"/>
      <c r="L55" s="1"/>
      <c r="M55" s="19"/>
      <c r="N55" s="1"/>
      <c r="O55" s="19"/>
      <c r="P55" s="1"/>
      <c r="Q55" s="19"/>
      <c r="R55" s="1"/>
      <c r="S55" s="19"/>
      <c r="T55" s="1"/>
      <c r="U55" s="19"/>
      <c r="V55" s="1"/>
      <c r="W55" s="19"/>
      <c r="X55" s="1"/>
      <c r="Y55" s="19"/>
      <c r="Z55" s="1"/>
      <c r="AA55" s="19"/>
      <c r="AB55" s="1"/>
      <c r="AC55" s="19"/>
      <c r="AD55" s="1"/>
      <c r="AE55" s="19"/>
      <c r="AF55" s="1"/>
      <c r="AG55" s="19"/>
      <c r="AH55" s="1"/>
      <c r="AI55" s="19"/>
      <c r="AJ55" s="1"/>
      <c r="AK55" s="19"/>
      <c r="AL55" s="1"/>
      <c r="AM55" s="19"/>
      <c r="AN55" s="1"/>
      <c r="AO55" s="19"/>
      <c r="AP55" s="1"/>
      <c r="AQ55" s="19"/>
      <c r="AR55" s="1"/>
      <c r="AS55" s="19"/>
      <c r="AT55" s="1"/>
      <c r="AU55" s="19"/>
      <c r="AV55" s="1"/>
      <c r="AW55" s="19"/>
      <c r="AX55" s="1"/>
    </row>
    <row r="56" spans="2:50" x14ac:dyDescent="0.2">
      <c r="B56" s="1"/>
      <c r="C56" s="19"/>
      <c r="D56" s="1"/>
      <c r="E56" s="19"/>
      <c r="F56" s="1"/>
      <c r="G56" s="19"/>
      <c r="H56" s="1"/>
      <c r="I56" s="19"/>
      <c r="J56" s="1"/>
      <c r="K56" s="19"/>
      <c r="L56" s="1"/>
      <c r="M56" s="19"/>
      <c r="N56" s="1"/>
      <c r="O56" s="19"/>
      <c r="P56" s="1"/>
      <c r="Q56" s="19"/>
      <c r="R56" s="1"/>
      <c r="S56" s="19"/>
      <c r="T56" s="1"/>
      <c r="U56" s="19"/>
      <c r="V56" s="1"/>
      <c r="W56" s="19"/>
      <c r="X56" s="1"/>
      <c r="Y56" s="19"/>
      <c r="Z56" s="1"/>
      <c r="AA56" s="19"/>
      <c r="AB56" s="1"/>
      <c r="AC56" s="19"/>
      <c r="AD56" s="1"/>
      <c r="AE56" s="19"/>
      <c r="AF56" s="1"/>
      <c r="AG56" s="19"/>
      <c r="AH56" s="1"/>
      <c r="AI56" s="19"/>
      <c r="AJ56" s="1"/>
      <c r="AK56" s="19"/>
      <c r="AL56" s="1"/>
      <c r="AM56" s="19"/>
      <c r="AN56" s="1"/>
      <c r="AO56" s="19"/>
      <c r="AP56" s="1"/>
      <c r="AQ56" s="19"/>
      <c r="AR56" s="1"/>
      <c r="AS56" s="19"/>
      <c r="AT56" s="1"/>
      <c r="AU56" s="19"/>
      <c r="AV56" s="1"/>
      <c r="AW56" s="19"/>
      <c r="AX56" s="1"/>
    </row>
    <row r="57" spans="2:50" x14ac:dyDescent="0.2">
      <c r="B57" s="1"/>
      <c r="C57" s="19"/>
      <c r="D57" s="1"/>
      <c r="E57" s="19"/>
      <c r="F57" s="1"/>
      <c r="G57" s="19"/>
      <c r="H57" s="1"/>
      <c r="I57" s="19"/>
      <c r="J57" s="1"/>
      <c r="K57" s="19"/>
      <c r="L57" s="1"/>
      <c r="M57" s="19"/>
      <c r="N57" s="1"/>
      <c r="O57" s="19"/>
      <c r="P57" s="1"/>
      <c r="Q57" s="19"/>
      <c r="R57" s="1"/>
      <c r="S57" s="19"/>
      <c r="T57" s="1"/>
      <c r="U57" s="19"/>
      <c r="V57" s="1"/>
      <c r="W57" s="19"/>
      <c r="X57" s="1"/>
      <c r="Y57" s="19"/>
      <c r="Z57" s="1"/>
      <c r="AA57" s="19"/>
      <c r="AB57" s="1"/>
      <c r="AC57" s="19"/>
      <c r="AD57" s="1"/>
      <c r="AE57" s="19"/>
      <c r="AF57" s="1"/>
      <c r="AG57" s="19"/>
      <c r="AH57" s="1"/>
      <c r="AI57" s="19"/>
      <c r="AJ57" s="1"/>
      <c r="AK57" s="19"/>
      <c r="AL57" s="1"/>
      <c r="AM57" s="19"/>
      <c r="AN57" s="1"/>
      <c r="AO57" s="19"/>
      <c r="AP57" s="1"/>
      <c r="AQ57" s="19"/>
      <c r="AR57" s="1"/>
      <c r="AS57" s="19"/>
      <c r="AT57" s="1"/>
      <c r="AU57" s="19"/>
      <c r="AV57" s="1"/>
      <c r="AW57" s="19"/>
      <c r="AX57" s="1"/>
    </row>
    <row r="58" spans="2:50" x14ac:dyDescent="0.2">
      <c r="B58" s="1"/>
      <c r="C58" s="19"/>
      <c r="D58" s="1"/>
      <c r="E58" s="19"/>
      <c r="F58" s="1"/>
      <c r="G58" s="19"/>
      <c r="H58" s="1"/>
      <c r="I58" s="19"/>
      <c r="J58" s="1"/>
      <c r="K58" s="19"/>
      <c r="L58" s="1"/>
      <c r="M58" s="19"/>
      <c r="N58" s="1"/>
      <c r="O58" s="19"/>
      <c r="P58" s="1"/>
      <c r="Q58" s="19"/>
      <c r="R58" s="1"/>
      <c r="S58" s="19"/>
      <c r="T58" s="1"/>
      <c r="U58" s="19"/>
      <c r="V58" s="1"/>
      <c r="W58" s="19"/>
      <c r="X58" s="1"/>
      <c r="Y58" s="19"/>
      <c r="Z58" s="1"/>
      <c r="AA58" s="19"/>
      <c r="AB58" s="1"/>
      <c r="AC58" s="19"/>
      <c r="AD58" s="1"/>
      <c r="AE58" s="19"/>
      <c r="AF58" s="1"/>
      <c r="AG58" s="19"/>
      <c r="AH58" s="1"/>
      <c r="AI58" s="19"/>
      <c r="AJ58" s="1"/>
      <c r="AK58" s="19"/>
      <c r="AL58" s="1"/>
      <c r="AM58" s="19"/>
      <c r="AN58" s="1"/>
      <c r="AO58" s="19"/>
      <c r="AP58" s="1"/>
      <c r="AQ58" s="19"/>
      <c r="AR58" s="1"/>
      <c r="AS58" s="19"/>
      <c r="AT58" s="1"/>
      <c r="AU58" s="19"/>
      <c r="AV58" s="1"/>
      <c r="AW58" s="19"/>
      <c r="AX58" s="1"/>
    </row>
    <row r="59" spans="2:50" ht="20.399999999999999" x14ac:dyDescent="0.2">
      <c r="D59" ph="1"/>
      <c r="E59" s="18" ph="1"/>
      <c r="F59" ph="1"/>
      <c r="G59" s="18" ph="1"/>
      <c r="H59" ph="1"/>
      <c r="I59" s="18" ph="1"/>
      <c r="J59" ph="1"/>
      <c r="K59" s="18" ph="1"/>
      <c r="L59" ph="1"/>
      <c r="M59" s="18" ph="1"/>
    </row>
    <row r="72" spans="4:13" ht="20.399999999999999" x14ac:dyDescent="0.2">
      <c r="D72" ph="1"/>
      <c r="E72" s="18" ph="1"/>
      <c r="F72" ph="1"/>
      <c r="G72" s="18" ph="1"/>
      <c r="H72" ph="1"/>
      <c r="I72" s="18" ph="1"/>
      <c r="J72" ph="1"/>
      <c r="K72" s="18" ph="1"/>
      <c r="L72" ph="1"/>
      <c r="M72" s="18" ph="1"/>
    </row>
  </sheetData>
  <sheetProtection algorithmName="SHA-512" hashValue="43e0lb20nq5yqcb3ixPkhaw6H9YmHuFnyE8z7CbIUL2IGD/zQLvGKesBhpeba8Dz2RYuKrXbU9psA+4obqWFfg==" saltValue="jijLKTigJnkafLNgC9cTZQ==" spinCount="100000" sheet="1" objects="1" scenarios="1"/>
  <mergeCells count="238">
    <mergeCell ref="AO35:AO36"/>
    <mergeCell ref="D27:I27"/>
    <mergeCell ref="D28:I28"/>
    <mergeCell ref="B17:G21"/>
    <mergeCell ref="H17:AX17"/>
    <mergeCell ref="H21:AX21"/>
    <mergeCell ref="AC37:AD38"/>
    <mergeCell ref="AE37:AE38"/>
    <mergeCell ref="AF37:AH38"/>
    <mergeCell ref="AI37:AJ38"/>
    <mergeCell ref="AK37:AM38"/>
    <mergeCell ref="AN37:AN38"/>
    <mergeCell ref="AO37:AO38"/>
    <mergeCell ref="AP37:AR38"/>
    <mergeCell ref="AS37:AX38"/>
    <mergeCell ref="B37:C38"/>
    <mergeCell ref="D37:I37"/>
    <mergeCell ref="J37:O38"/>
    <mergeCell ref="P37:Q37"/>
    <mergeCell ref="R37:S37"/>
    <mergeCell ref="T37:T38"/>
    <mergeCell ref="U37:W38"/>
    <mergeCell ref="X37:Y38"/>
    <mergeCell ref="AN35:AN36"/>
    <mergeCell ref="AP39:AR40"/>
    <mergeCell ref="AS39:AX40"/>
    <mergeCell ref="AP35:AR36"/>
    <mergeCell ref="AS35:AX36"/>
    <mergeCell ref="B35:C36"/>
    <mergeCell ref="D35:I35"/>
    <mergeCell ref="J35:O36"/>
    <mergeCell ref="P35:Q35"/>
    <mergeCell ref="R35:S35"/>
    <mergeCell ref="T35:T36"/>
    <mergeCell ref="U35:W36"/>
    <mergeCell ref="X35:Y36"/>
    <mergeCell ref="Z35:AB36"/>
    <mergeCell ref="D36:I36"/>
    <mergeCell ref="P36:Q36"/>
    <mergeCell ref="R36:S36"/>
    <mergeCell ref="P38:Q38"/>
    <mergeCell ref="R38:S38"/>
    <mergeCell ref="AC35:AD36"/>
    <mergeCell ref="AE35:AE36"/>
    <mergeCell ref="AF35:AH36"/>
    <mergeCell ref="AI35:AJ36"/>
    <mergeCell ref="AK35:AM36"/>
    <mergeCell ref="D38:I38"/>
    <mergeCell ref="AN39:AN40"/>
    <mergeCell ref="AO39:AO40"/>
    <mergeCell ref="D2:F2"/>
    <mergeCell ref="B4:AX4"/>
    <mergeCell ref="AS27:AX28"/>
    <mergeCell ref="T27:AR27"/>
    <mergeCell ref="T28:AD28"/>
    <mergeCell ref="J12:M12"/>
    <mergeCell ref="AW5:AX5"/>
    <mergeCell ref="AS5:AV5"/>
    <mergeCell ref="AK5:AL5"/>
    <mergeCell ref="AM5:AP5"/>
    <mergeCell ref="AQ5:AR5"/>
    <mergeCell ref="AE28:AN28"/>
    <mergeCell ref="T12:W12"/>
    <mergeCell ref="AD12:AH12"/>
    <mergeCell ref="Y5:AF5"/>
    <mergeCell ref="AG5:AJ5"/>
    <mergeCell ref="N13:AI13"/>
    <mergeCell ref="H12:I12"/>
    <mergeCell ref="R12:S12"/>
    <mergeCell ref="AI12:AJ12"/>
    <mergeCell ref="N14:U14"/>
    <mergeCell ref="B39:C40"/>
    <mergeCell ref="AK31:AM32"/>
    <mergeCell ref="AI33:AJ34"/>
    <mergeCell ref="AK33:AM34"/>
    <mergeCell ref="X31:Y32"/>
    <mergeCell ref="Z31:AB32"/>
    <mergeCell ref="AC39:AD40"/>
    <mergeCell ref="AE39:AE40"/>
    <mergeCell ref="AF39:AH40"/>
    <mergeCell ref="AI39:AJ40"/>
    <mergeCell ref="AK39:AM40"/>
    <mergeCell ref="Z37:AB38"/>
    <mergeCell ref="X39:Y40"/>
    <mergeCell ref="Z39:AB40"/>
    <mergeCell ref="D29:I29"/>
    <mergeCell ref="D30:I30"/>
    <mergeCell ref="AB12:AC12"/>
    <mergeCell ref="AK12:AL12"/>
    <mergeCell ref="V14:AA14"/>
    <mergeCell ref="AN13:AX13"/>
    <mergeCell ref="AN14:AX14"/>
    <mergeCell ref="B29:C30"/>
    <mergeCell ref="H22:AX22"/>
    <mergeCell ref="N16:AA16"/>
    <mergeCell ref="H16:M16"/>
    <mergeCell ref="H15:M15"/>
    <mergeCell ref="AO28:AR28"/>
    <mergeCell ref="AI29:AJ30"/>
    <mergeCell ref="AK29:AM30"/>
    <mergeCell ref="U29:W30"/>
    <mergeCell ref="AC29:AD30"/>
    <mergeCell ref="AF29:AH30"/>
    <mergeCell ref="Z29:AB30"/>
    <mergeCell ref="X29:Y30"/>
    <mergeCell ref="AE29:AE30"/>
    <mergeCell ref="P29:Q29"/>
    <mergeCell ref="P30:Q30"/>
    <mergeCell ref="R30:S30"/>
    <mergeCell ref="H8:AX8"/>
    <mergeCell ref="H14:M14"/>
    <mergeCell ref="P12:Q12"/>
    <mergeCell ref="N12:O12"/>
    <mergeCell ref="Z12:AA12"/>
    <mergeCell ref="AJ13:AM13"/>
    <mergeCell ref="AJ14:AM14"/>
    <mergeCell ref="J27:O28"/>
    <mergeCell ref="P27:S28"/>
    <mergeCell ref="H11:M11"/>
    <mergeCell ref="P9:Q9"/>
    <mergeCell ref="R9:Y9"/>
    <mergeCell ref="J9:O9"/>
    <mergeCell ref="X12:Y12"/>
    <mergeCell ref="H13:M13"/>
    <mergeCell ref="H10:AX10"/>
    <mergeCell ref="H23:AX23"/>
    <mergeCell ref="N15:AX15"/>
    <mergeCell ref="AB16:AX16"/>
    <mergeCell ref="AB14:AI14"/>
    <mergeCell ref="AN43:AN44"/>
    <mergeCell ref="AN41:AN42"/>
    <mergeCell ref="B6:G6"/>
    <mergeCell ref="B7:G7"/>
    <mergeCell ref="B8:G8"/>
    <mergeCell ref="B9:G9"/>
    <mergeCell ref="B10:G10"/>
    <mergeCell ref="B11:G11"/>
    <mergeCell ref="B12:G12"/>
    <mergeCell ref="B13:G16"/>
    <mergeCell ref="B22:G23"/>
    <mergeCell ref="B27:C28"/>
    <mergeCell ref="D34:I34"/>
    <mergeCell ref="J29:O30"/>
    <mergeCell ref="R29:S29"/>
    <mergeCell ref="R31:S31"/>
    <mergeCell ref="U33:W34"/>
    <mergeCell ref="U31:W32"/>
    <mergeCell ref="R32:S32"/>
    <mergeCell ref="B31:C32"/>
    <mergeCell ref="B33:C34"/>
    <mergeCell ref="P33:Q33"/>
    <mergeCell ref="P34:Q34"/>
    <mergeCell ref="H7:AX7"/>
    <mergeCell ref="AP31:AR32"/>
    <mergeCell ref="AP33:AR34"/>
    <mergeCell ref="T33:T34"/>
    <mergeCell ref="T31:T32"/>
    <mergeCell ref="T29:T30"/>
    <mergeCell ref="AN29:AN30"/>
    <mergeCell ref="AF31:AH32"/>
    <mergeCell ref="AP41:AR42"/>
    <mergeCell ref="AF41:AH42"/>
    <mergeCell ref="AF33:AH34"/>
    <mergeCell ref="AP29:AR30"/>
    <mergeCell ref="AO29:AO30"/>
    <mergeCell ref="AO41:AO42"/>
    <mergeCell ref="AO33:AO34"/>
    <mergeCell ref="AO31:AO32"/>
    <mergeCell ref="AN33:AN34"/>
    <mergeCell ref="AN31:AN32"/>
    <mergeCell ref="X33:Y34"/>
    <mergeCell ref="Z33:AB34"/>
    <mergeCell ref="AI31:AJ32"/>
    <mergeCell ref="AE31:AE32"/>
    <mergeCell ref="AE33:AE34"/>
    <mergeCell ref="AC31:AD32"/>
    <mergeCell ref="AC33:AD34"/>
    <mergeCell ref="P31:Q31"/>
    <mergeCell ref="P32:Q32"/>
    <mergeCell ref="D31:I31"/>
    <mergeCell ref="D32:I32"/>
    <mergeCell ref="AE43:AE44"/>
    <mergeCell ref="AC41:AD42"/>
    <mergeCell ref="AC43:AD44"/>
    <mergeCell ref="T41:T42"/>
    <mergeCell ref="AE41:AE42"/>
    <mergeCell ref="R33:S33"/>
    <mergeCell ref="R34:S34"/>
    <mergeCell ref="J31:O32"/>
    <mergeCell ref="J33:O34"/>
    <mergeCell ref="D33:I33"/>
    <mergeCell ref="D39:I39"/>
    <mergeCell ref="J39:O40"/>
    <mergeCell ref="P39:Q39"/>
    <mergeCell ref="R39:S39"/>
    <mergeCell ref="T39:T40"/>
    <mergeCell ref="U39:W40"/>
    <mergeCell ref="D40:I40"/>
    <mergeCell ref="P40:Q40"/>
    <mergeCell ref="R40:S40"/>
    <mergeCell ref="B41:C42"/>
    <mergeCell ref="B43:C44"/>
    <mergeCell ref="U41:W42"/>
    <mergeCell ref="U43:W44"/>
    <mergeCell ref="D41:I41"/>
    <mergeCell ref="D42:I42"/>
    <mergeCell ref="D43:I43"/>
    <mergeCell ref="D44:I44"/>
    <mergeCell ref="P41:Q41"/>
    <mergeCell ref="P42:Q42"/>
    <mergeCell ref="P43:Q43"/>
    <mergeCell ref="P44:Q44"/>
    <mergeCell ref="R42:S42"/>
    <mergeCell ref="R41:S41"/>
    <mergeCell ref="W6:AD6"/>
    <mergeCell ref="AE6:AX6"/>
    <mergeCell ref="H6:V6"/>
    <mergeCell ref="J41:O42"/>
    <mergeCell ref="J43:O44"/>
    <mergeCell ref="AS29:AX30"/>
    <mergeCell ref="AS31:AX32"/>
    <mergeCell ref="AS33:AX34"/>
    <mergeCell ref="AS41:AX42"/>
    <mergeCell ref="AS43:AX44"/>
    <mergeCell ref="T43:T44"/>
    <mergeCell ref="AO43:AO44"/>
    <mergeCell ref="X43:Y44"/>
    <mergeCell ref="Z43:AB44"/>
    <mergeCell ref="AI43:AJ44"/>
    <mergeCell ref="AK43:AM44"/>
    <mergeCell ref="R43:S43"/>
    <mergeCell ref="AP43:AR44"/>
    <mergeCell ref="AF43:AH44"/>
    <mergeCell ref="R44:S44"/>
    <mergeCell ref="X41:Y42"/>
    <mergeCell ref="Z41:AB42"/>
    <mergeCell ref="AI41:AJ42"/>
    <mergeCell ref="AK41:AM42"/>
  </mergeCells>
  <phoneticPr fontId="1"/>
  <dataValidations count="3">
    <dataValidation imeMode="halfAlpha" allowBlank="1" showInputMessage="1" showErrorMessage="1" sqref="N14:U14 AB14:AI14 N15:AX15 J29:O44 AB16:AX16" xr:uid="{00000000-0002-0000-0100-000000000000}"/>
    <dataValidation allowBlank="1" showInputMessage="1" showErrorMessage="1" errorTitle="ご希望コース選択のお願い" error="プルダウンリストよりご希望のコースをお選び下さい。" sqref="AE6:AX6" xr:uid="{64378CD4-3073-441C-9350-301402E261B2}"/>
    <dataValidation allowBlank="1" showInputMessage="1" showErrorMessage="1" errorTitle="日程選択のお願い" error="プルダウンリストよりご希望日をお選び下さい。" sqref="H6:V6" xr:uid="{734F6415-FC4A-4F37-BC69-B05558E8935F}"/>
  </dataValidations>
  <pageMargins left="0.70866141732283472" right="0.5118110236220472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15240</xdr:rowOff>
                  </from>
                  <to>
                    <xdr:col>8</xdr:col>
                    <xdr:colOff>144780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18</xdr:col>
                    <xdr:colOff>129540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27</xdr:col>
                    <xdr:colOff>53340</xdr:colOff>
                    <xdr:row>11</xdr:row>
                    <xdr:rowOff>0</xdr:rowOff>
                  </from>
                  <to>
                    <xdr:col>29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" name="Check Box 136">
              <controlPr defaultSize="0" autoFill="0" autoLine="0" autoPict="0">
                <anchor moveWithCells="1">
                  <from>
                    <xdr:col>15</xdr:col>
                    <xdr:colOff>53340</xdr:colOff>
                    <xdr:row>28</xdr:row>
                    <xdr:rowOff>38100</xdr:rowOff>
                  </from>
                  <to>
                    <xdr:col>16</xdr:col>
                    <xdr:colOff>91440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8" name="Check Box 137">
              <controlPr defaultSize="0" autoFill="0" autoLine="0" autoPict="0">
                <anchor moveWithCells="1">
                  <from>
                    <xdr:col>15</xdr:col>
                    <xdr:colOff>53340</xdr:colOff>
                    <xdr:row>29</xdr:row>
                    <xdr:rowOff>53340</xdr:rowOff>
                  </from>
                  <to>
                    <xdr:col>16</xdr:col>
                    <xdr:colOff>91440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9" name="Check Box 138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167640</xdr:rowOff>
                  </from>
                  <to>
                    <xdr:col>20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0" name="Check Box 142">
              <controlPr defaultSize="0" autoFill="0" autoLine="0" autoPict="0">
                <anchor moveWithCells="1">
                  <from>
                    <xdr:col>30</xdr:col>
                    <xdr:colOff>15240</xdr:colOff>
                    <xdr:row>28</xdr:row>
                    <xdr:rowOff>167640</xdr:rowOff>
                  </from>
                  <to>
                    <xdr:col>31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" name="Check Box 143">
              <controlPr defaultSize="0" autoFill="0" autoLine="0" autoPict="0">
                <anchor moveWithCells="1">
                  <from>
                    <xdr:col>40</xdr:col>
                    <xdr:colOff>15240</xdr:colOff>
                    <xdr:row>28</xdr:row>
                    <xdr:rowOff>167640</xdr:rowOff>
                  </from>
                  <to>
                    <xdr:col>41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2" name="Check Box 144">
              <controlPr defaultSize="0" autoFill="0" autoLine="0" autoPict="0">
                <anchor moveWithCells="1">
                  <from>
                    <xdr:col>15</xdr:col>
                    <xdr:colOff>53340</xdr:colOff>
                    <xdr:row>30</xdr:row>
                    <xdr:rowOff>38100</xdr:rowOff>
                  </from>
                  <to>
                    <xdr:col>16</xdr:col>
                    <xdr:colOff>91440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" name="Check Box 145">
              <controlPr defaultSize="0" autoFill="0" autoLine="0" autoPict="0">
                <anchor moveWithCells="1">
                  <from>
                    <xdr:col>15</xdr:col>
                    <xdr:colOff>53340</xdr:colOff>
                    <xdr:row>31</xdr:row>
                    <xdr:rowOff>53340</xdr:rowOff>
                  </from>
                  <to>
                    <xdr:col>16</xdr:col>
                    <xdr:colOff>91440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4" name="Check Box 160">
              <controlPr defaultSize="0" autoFill="0" autoLine="0" autoPict="0">
                <anchor moveWithCells="1">
                  <from>
                    <xdr:col>15</xdr:col>
                    <xdr:colOff>53340</xdr:colOff>
                    <xdr:row>32</xdr:row>
                    <xdr:rowOff>38100</xdr:rowOff>
                  </from>
                  <to>
                    <xdr:col>16</xdr:col>
                    <xdr:colOff>91440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5" name="Check Box 161">
              <controlPr defaultSize="0" autoFill="0" autoLine="0" autoPict="0">
                <anchor moveWithCells="1">
                  <from>
                    <xdr:col>15</xdr:col>
                    <xdr:colOff>53340</xdr:colOff>
                    <xdr:row>33</xdr:row>
                    <xdr:rowOff>53340</xdr:rowOff>
                  </from>
                  <to>
                    <xdr:col>16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" name="Check Box 162">
              <controlPr defaultSize="0" autoFill="0" autoLine="0" autoPict="0">
                <anchor moveWithCells="1">
                  <from>
                    <xdr:col>19</xdr:col>
                    <xdr:colOff>15240</xdr:colOff>
                    <xdr:row>32</xdr:row>
                    <xdr:rowOff>167640</xdr:rowOff>
                  </from>
                  <to>
                    <xdr:col>20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" name="Check Box 166">
              <controlPr defaultSize="0" autoFill="0" autoLine="0" autoPict="0">
                <anchor moveWithCells="1">
                  <from>
                    <xdr:col>30</xdr:col>
                    <xdr:colOff>15240</xdr:colOff>
                    <xdr:row>32</xdr:row>
                    <xdr:rowOff>167640</xdr:rowOff>
                  </from>
                  <to>
                    <xdr:col>31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8" name="Check Box 167">
              <controlPr defaultSize="0" autoFill="0" autoLine="0" autoPict="0">
                <anchor moveWithCells="1">
                  <from>
                    <xdr:col>40</xdr:col>
                    <xdr:colOff>15240</xdr:colOff>
                    <xdr:row>32</xdr:row>
                    <xdr:rowOff>167640</xdr:rowOff>
                  </from>
                  <to>
                    <xdr:col>41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9" name="Check Box 168">
              <controlPr defaultSize="0" autoFill="0" autoLine="0" autoPict="0">
                <anchor moveWithCells="1">
                  <from>
                    <xdr:col>15</xdr:col>
                    <xdr:colOff>53340</xdr:colOff>
                    <xdr:row>40</xdr:row>
                    <xdr:rowOff>38100</xdr:rowOff>
                  </from>
                  <to>
                    <xdr:col>16</xdr:col>
                    <xdr:colOff>91440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20" name="Check Box 169">
              <controlPr defaultSize="0" autoFill="0" autoLine="0" autoPict="0">
                <anchor moveWithCells="1">
                  <from>
                    <xdr:col>15</xdr:col>
                    <xdr:colOff>53340</xdr:colOff>
                    <xdr:row>41</xdr:row>
                    <xdr:rowOff>53340</xdr:rowOff>
                  </from>
                  <to>
                    <xdr:col>16</xdr:col>
                    <xdr:colOff>91440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21" name="Check Box 170">
              <controlPr defaultSize="0" autoFill="0" autoLine="0" autoPict="0">
                <anchor moveWithCells="1">
                  <from>
                    <xdr:col>19</xdr:col>
                    <xdr:colOff>15240</xdr:colOff>
                    <xdr:row>40</xdr:row>
                    <xdr:rowOff>167640</xdr:rowOff>
                  </from>
                  <to>
                    <xdr:col>20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2" name="Check Box 174">
              <controlPr defaultSize="0" autoFill="0" autoLine="0" autoPict="0">
                <anchor moveWithCells="1">
                  <from>
                    <xdr:col>30</xdr:col>
                    <xdr:colOff>15240</xdr:colOff>
                    <xdr:row>40</xdr:row>
                    <xdr:rowOff>167640</xdr:rowOff>
                  </from>
                  <to>
                    <xdr:col>31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3" name="Check Box 175">
              <controlPr defaultSize="0" autoFill="0" autoLine="0" autoPict="0">
                <anchor moveWithCells="1">
                  <from>
                    <xdr:col>40</xdr:col>
                    <xdr:colOff>15240</xdr:colOff>
                    <xdr:row>40</xdr:row>
                    <xdr:rowOff>167640</xdr:rowOff>
                  </from>
                  <to>
                    <xdr:col>41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4" name="Check Box 176">
              <controlPr defaultSize="0" autoFill="0" autoLine="0" autoPict="0">
                <anchor moveWithCells="1">
                  <from>
                    <xdr:col>15</xdr:col>
                    <xdr:colOff>53340</xdr:colOff>
                    <xdr:row>42</xdr:row>
                    <xdr:rowOff>38100</xdr:rowOff>
                  </from>
                  <to>
                    <xdr:col>16</xdr:col>
                    <xdr:colOff>91440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5" name="Check Box 177">
              <controlPr defaultSize="0" autoFill="0" autoLine="0" autoPict="0">
                <anchor moveWithCells="1">
                  <from>
                    <xdr:col>15</xdr:col>
                    <xdr:colOff>53340</xdr:colOff>
                    <xdr:row>43</xdr:row>
                    <xdr:rowOff>53340</xdr:rowOff>
                  </from>
                  <to>
                    <xdr:col>16</xdr:col>
                    <xdr:colOff>91440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6" name="Check Box 178">
              <controlPr defaultSize="0" autoFill="0" autoLine="0" autoPict="0">
                <anchor moveWithCells="1">
                  <from>
                    <xdr:col>19</xdr:col>
                    <xdr:colOff>15240</xdr:colOff>
                    <xdr:row>42</xdr:row>
                    <xdr:rowOff>167640</xdr:rowOff>
                  </from>
                  <to>
                    <xdr:col>20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7" name="Check Box 182">
              <controlPr defaultSize="0" autoFill="0" autoLine="0" autoPict="0">
                <anchor moveWithCells="1">
                  <from>
                    <xdr:col>30</xdr:col>
                    <xdr:colOff>15240</xdr:colOff>
                    <xdr:row>42</xdr:row>
                    <xdr:rowOff>167640</xdr:rowOff>
                  </from>
                  <to>
                    <xdr:col>31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8" name="Check Box 183">
              <controlPr defaultSize="0" autoFill="0" autoLine="0" autoPict="0">
                <anchor moveWithCells="1">
                  <from>
                    <xdr:col>40</xdr:col>
                    <xdr:colOff>15240</xdr:colOff>
                    <xdr:row>42</xdr:row>
                    <xdr:rowOff>167640</xdr:rowOff>
                  </from>
                  <to>
                    <xdr:col>41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9" name="Check Box 233">
              <controlPr defaultSize="0" autoFill="0" autoLine="0" autoPict="0">
                <anchor moveWithCells="1">
                  <from>
                    <xdr:col>40</xdr:col>
                    <xdr:colOff>15240</xdr:colOff>
                    <xdr:row>30</xdr:row>
                    <xdr:rowOff>167640</xdr:rowOff>
                  </from>
                  <to>
                    <xdr:col>41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30" name="Check Box 252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167640</xdr:rowOff>
                  </from>
                  <to>
                    <xdr:col>31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31" name="Check Box 271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167640</xdr:rowOff>
                  </from>
                  <to>
                    <xdr:col>20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32" name="Check Box 283">
              <controlPr defaultSize="0" autoFill="0" autoLine="0" autoPict="0">
                <anchor moveWithCells="1">
                  <from>
                    <xdr:col>15</xdr:col>
                    <xdr:colOff>53340</xdr:colOff>
                    <xdr:row>38</xdr:row>
                    <xdr:rowOff>38100</xdr:rowOff>
                  </from>
                  <to>
                    <xdr:col>16</xdr:col>
                    <xdr:colOff>91440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33" name="Check Box 284">
              <controlPr defaultSize="0" autoFill="0" autoLine="0" autoPict="0">
                <anchor moveWithCells="1">
                  <from>
                    <xdr:col>15</xdr:col>
                    <xdr:colOff>53340</xdr:colOff>
                    <xdr:row>39</xdr:row>
                    <xdr:rowOff>53340</xdr:rowOff>
                  </from>
                  <to>
                    <xdr:col>16</xdr:col>
                    <xdr:colOff>91440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34" name="Check Box 285">
              <controlPr defaultSize="0" autoFill="0" autoLine="0" autoPict="0">
                <anchor moveWithCells="1">
                  <from>
                    <xdr:col>19</xdr:col>
                    <xdr:colOff>15240</xdr:colOff>
                    <xdr:row>38</xdr:row>
                    <xdr:rowOff>167640</xdr:rowOff>
                  </from>
                  <to>
                    <xdr:col>20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35" name="Check Box 286">
              <controlPr defaultSize="0" autoFill="0" autoLine="0" autoPict="0">
                <anchor moveWithCells="1">
                  <from>
                    <xdr:col>30</xdr:col>
                    <xdr:colOff>15240</xdr:colOff>
                    <xdr:row>38</xdr:row>
                    <xdr:rowOff>167640</xdr:rowOff>
                  </from>
                  <to>
                    <xdr:col>31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36" name="Check Box 287">
              <controlPr defaultSize="0" autoFill="0" autoLine="0" autoPict="0">
                <anchor moveWithCells="1">
                  <from>
                    <xdr:col>40</xdr:col>
                    <xdr:colOff>15240</xdr:colOff>
                    <xdr:row>38</xdr:row>
                    <xdr:rowOff>167640</xdr:rowOff>
                  </from>
                  <to>
                    <xdr:col>41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37" name="Check Box 289">
              <controlPr defaultSize="0" autoFill="0" autoLine="0" autoPict="0">
                <anchor moveWithCells="1">
                  <from>
                    <xdr:col>15</xdr:col>
                    <xdr:colOff>53340</xdr:colOff>
                    <xdr:row>36</xdr:row>
                    <xdr:rowOff>38100</xdr:rowOff>
                  </from>
                  <to>
                    <xdr:col>16</xdr:col>
                    <xdr:colOff>91440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38" name="Check Box 290">
              <controlPr defaultSize="0" autoFill="0" autoLine="0" autoPict="0">
                <anchor moveWithCells="1">
                  <from>
                    <xdr:col>15</xdr:col>
                    <xdr:colOff>53340</xdr:colOff>
                    <xdr:row>37</xdr:row>
                    <xdr:rowOff>53340</xdr:rowOff>
                  </from>
                  <to>
                    <xdr:col>16</xdr:col>
                    <xdr:colOff>91440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39" name="Check Box 291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167640</xdr:rowOff>
                  </from>
                  <to>
                    <xdr:col>20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40" name="Check Box 292">
              <controlPr defaultSize="0" autoFill="0" autoLine="0" autoPict="0">
                <anchor moveWithCells="1">
                  <from>
                    <xdr:col>30</xdr:col>
                    <xdr:colOff>15240</xdr:colOff>
                    <xdr:row>36</xdr:row>
                    <xdr:rowOff>167640</xdr:rowOff>
                  </from>
                  <to>
                    <xdr:col>31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41" name="Check Box 293">
              <controlPr defaultSize="0" autoFill="0" autoLine="0" autoPict="0">
                <anchor moveWithCells="1">
                  <from>
                    <xdr:col>40</xdr:col>
                    <xdr:colOff>15240</xdr:colOff>
                    <xdr:row>36</xdr:row>
                    <xdr:rowOff>167640</xdr:rowOff>
                  </from>
                  <to>
                    <xdr:col>41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42" name="Check Box 294">
              <controlPr defaultSize="0" autoFill="0" autoLine="0" autoPict="0">
                <anchor moveWithCells="1">
                  <from>
                    <xdr:col>15</xdr:col>
                    <xdr:colOff>53340</xdr:colOff>
                    <xdr:row>34</xdr:row>
                    <xdr:rowOff>38100</xdr:rowOff>
                  </from>
                  <to>
                    <xdr:col>16</xdr:col>
                    <xdr:colOff>91440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43" name="Check Box 295">
              <controlPr defaultSize="0" autoFill="0" autoLine="0" autoPict="0">
                <anchor moveWithCells="1">
                  <from>
                    <xdr:col>15</xdr:col>
                    <xdr:colOff>53340</xdr:colOff>
                    <xdr:row>35</xdr:row>
                    <xdr:rowOff>53340</xdr:rowOff>
                  </from>
                  <to>
                    <xdr:col>16</xdr:col>
                    <xdr:colOff>91440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44" name="Check Box 296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167640</xdr:rowOff>
                  </from>
                  <to>
                    <xdr:col>20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45" name="Check Box 297">
              <controlPr defaultSize="0" autoFill="0" autoLine="0" autoPict="0">
                <anchor moveWithCells="1">
                  <from>
                    <xdr:col>30</xdr:col>
                    <xdr:colOff>15240</xdr:colOff>
                    <xdr:row>34</xdr:row>
                    <xdr:rowOff>167640</xdr:rowOff>
                  </from>
                  <to>
                    <xdr:col>31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46" name="Check Box 298">
              <controlPr defaultSize="0" autoFill="0" autoLine="0" autoPict="0">
                <anchor moveWithCells="1">
                  <from>
                    <xdr:col>40</xdr:col>
                    <xdr:colOff>15240</xdr:colOff>
                    <xdr:row>34</xdr:row>
                    <xdr:rowOff>167640</xdr:rowOff>
                  </from>
                  <to>
                    <xdr:col>41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47" name="Check Box 299">
              <controlPr defaultSize="0" autoFill="0" autoLine="0" autoPict="0">
                <anchor moveWithCells="1">
                  <from>
                    <xdr:col>7</xdr:col>
                    <xdr:colOff>15240</xdr:colOff>
                    <xdr:row>17</xdr:row>
                    <xdr:rowOff>0</xdr:rowOff>
                  </from>
                  <to>
                    <xdr:col>9</xdr:col>
                    <xdr:colOff>15240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48" name="Check Box 300">
              <controlPr defaultSize="0" autoFill="0" autoLine="0" autoPict="0">
                <anchor moveWithCells="1">
                  <from>
                    <xdr:col>7</xdr:col>
                    <xdr:colOff>15240</xdr:colOff>
                    <xdr:row>17</xdr:row>
                    <xdr:rowOff>175260</xdr:rowOff>
                  </from>
                  <to>
                    <xdr:col>9</xdr:col>
                    <xdr:colOff>15240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49" name="Check Box 301">
              <controlPr defaultSize="0" autoFill="0" autoLine="0" autoPict="0">
                <anchor moveWithCells="1">
                  <from>
                    <xdr:col>7</xdr:col>
                    <xdr:colOff>15240</xdr:colOff>
                    <xdr:row>19</xdr:row>
                    <xdr:rowOff>182880</xdr:rowOff>
                  </from>
                  <to>
                    <xdr:col>9</xdr:col>
                    <xdr:colOff>15240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50" name="Check Box 302">
              <controlPr defaultSize="0" autoFill="0" autoLine="0" autoPict="0">
                <anchor moveWithCells="1">
                  <from>
                    <xdr:col>12</xdr:col>
                    <xdr:colOff>22860</xdr:colOff>
                    <xdr:row>17</xdr:row>
                    <xdr:rowOff>0</xdr:rowOff>
                  </from>
                  <to>
                    <xdr:col>14</xdr:col>
                    <xdr:colOff>22860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51" name="Check Box 303">
              <controlPr defaultSize="0" autoFill="0" autoLine="0" autoPict="0">
                <anchor moveWithCells="1">
                  <from>
                    <xdr:col>17</xdr:col>
                    <xdr:colOff>53340</xdr:colOff>
                    <xdr:row>17</xdr:row>
                    <xdr:rowOff>0</xdr:rowOff>
                  </from>
                  <to>
                    <xdr:col>19</xdr:col>
                    <xdr:colOff>53340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52" name="Check Box 304">
              <controlPr defaultSize="0" autoFill="0" autoLine="0" autoPict="0">
                <anchor moveWithCells="1">
                  <from>
                    <xdr:col>25</xdr:col>
                    <xdr:colOff>30480</xdr:colOff>
                    <xdr:row>17</xdr:row>
                    <xdr:rowOff>0</xdr:rowOff>
                  </from>
                  <to>
                    <xdr:col>27</xdr:col>
                    <xdr:colOff>30480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53" name="Check Box 305">
              <controlPr defaultSize="0" autoFill="0" autoLine="0" autoPict="0">
                <anchor moveWithCells="1">
                  <from>
                    <xdr:col>37</xdr:col>
                    <xdr:colOff>7620</xdr:colOff>
                    <xdr:row>17</xdr:row>
                    <xdr:rowOff>0</xdr:rowOff>
                  </from>
                  <to>
                    <xdr:col>39</xdr:col>
                    <xdr:colOff>7620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54" name="Check Box 306">
              <controlPr defaultSize="0" autoFill="0" autoLine="0" autoPict="0">
                <anchor moveWithCells="1">
                  <from>
                    <xdr:col>12</xdr:col>
                    <xdr:colOff>22860</xdr:colOff>
                    <xdr:row>17</xdr:row>
                    <xdr:rowOff>175260</xdr:rowOff>
                  </from>
                  <to>
                    <xdr:col>14</xdr:col>
                    <xdr:colOff>22860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55" name="Check Box 313">
              <controlPr defaultSize="0" autoFill="0" autoLine="0" autoPict="0">
                <anchor moveWithCells="1">
                  <from>
                    <xdr:col>7</xdr:col>
                    <xdr:colOff>15240</xdr:colOff>
                    <xdr:row>18</xdr:row>
                    <xdr:rowOff>175260</xdr:rowOff>
                  </from>
                  <to>
                    <xdr:col>9</xdr:col>
                    <xdr:colOff>15240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56" name="Check Box 314">
              <controlPr defaultSize="0" autoFill="0" autoLine="0" autoPict="0">
                <anchor moveWithCells="1">
                  <from>
                    <xdr:col>16</xdr:col>
                    <xdr:colOff>53340</xdr:colOff>
                    <xdr:row>18</xdr:row>
                    <xdr:rowOff>175260</xdr:rowOff>
                  </from>
                  <to>
                    <xdr:col>18</xdr:col>
                    <xdr:colOff>53340</xdr:colOff>
                    <xdr:row>20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'リスト（常時非表示）'!$D$4:$D$15</xm:f>
          </x14:formula1>
          <xm:sqref>Z29:AB44</xm:sqref>
        </x14:dataValidation>
        <x14:dataValidation type="list" allowBlank="1" showInputMessage="1" showErrorMessage="1" xr:uid="{00000000-0002-0000-0100-000002000000}">
          <x14:formula1>
            <xm:f>'リスト（常時非表示）'!$F$4:$F$8</xm:f>
          </x14:formula1>
          <xm:sqref>AK29:AM44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5372-9B66-463D-B994-8FDCE1E455F5}">
  <dimension ref="B2:BB27"/>
  <sheetViews>
    <sheetView zoomScale="70" zoomScaleNormal="70" workbookViewId="0"/>
  </sheetViews>
  <sheetFormatPr defaultColWidth="9" defaultRowHeight="13.2" x14ac:dyDescent="0.2"/>
  <cols>
    <col min="1" max="1" width="1.77734375" style="58" customWidth="1"/>
    <col min="2" max="2" width="4.44140625" style="59" bestFit="1" customWidth="1"/>
    <col min="3" max="6" width="8.33203125" style="58" customWidth="1"/>
    <col min="7" max="7" width="3.44140625" style="58" customWidth="1"/>
    <col min="8" max="8" width="2.88671875" style="58" customWidth="1"/>
    <col min="9" max="12" width="10.109375" style="58" customWidth="1"/>
    <col min="13" max="13" width="1.6640625" style="58" customWidth="1"/>
    <col min="14" max="14" width="1.88671875" style="58" customWidth="1"/>
    <col min="15" max="15" width="0" style="58" hidden="1" customWidth="1"/>
    <col min="16" max="25" width="7" style="58" hidden="1" customWidth="1"/>
    <col min="26" max="26" width="3" style="58" hidden="1" customWidth="1"/>
    <col min="27" max="27" width="2.77734375" style="58" hidden="1" customWidth="1"/>
    <col min="28" max="45" width="0" style="58" hidden="1" customWidth="1"/>
    <col min="46" max="16384" width="9" style="58"/>
  </cols>
  <sheetData>
    <row r="2" spans="2:54" ht="25.8" x14ac:dyDescent="0.3">
      <c r="B2" s="518" t="str">
        <f>IF(参加申込書!H8="","",参加申込書!H8)</f>
        <v/>
      </c>
      <c r="C2" s="518"/>
      <c r="D2" s="518"/>
      <c r="E2" s="518"/>
      <c r="F2" s="518"/>
      <c r="G2" s="518"/>
      <c r="H2" s="518"/>
      <c r="I2" s="518"/>
      <c r="J2" s="518"/>
      <c r="K2" s="114" t="s">
        <v>75</v>
      </c>
      <c r="L2" s="115"/>
      <c r="O2" s="519" t="str">
        <f>B2</f>
        <v/>
      </c>
      <c r="P2" s="519"/>
      <c r="Q2" s="519"/>
      <c r="R2" s="519"/>
      <c r="S2" s="519"/>
      <c r="T2" s="519"/>
      <c r="U2" s="519"/>
      <c r="V2" s="519"/>
      <c r="W2" s="519"/>
      <c r="X2" s="519"/>
      <c r="Y2" s="61" t="s">
        <v>75</v>
      </c>
      <c r="Z2" s="61"/>
    </row>
    <row r="3" spans="2:54" ht="21.6" thickBot="1" x14ac:dyDescent="0.3">
      <c r="B3" s="116"/>
      <c r="C3" s="116"/>
      <c r="D3" s="116"/>
      <c r="E3" s="116"/>
      <c r="F3" s="116"/>
      <c r="G3" s="116"/>
      <c r="H3" s="116"/>
      <c r="I3" s="116"/>
      <c r="J3" s="116"/>
      <c r="K3" s="114"/>
      <c r="L3" s="115"/>
    </row>
    <row r="4" spans="2:54" ht="37.5" customHeight="1" x14ac:dyDescent="0.2">
      <c r="B4" s="520" t="s">
        <v>100</v>
      </c>
      <c r="C4" s="520"/>
      <c r="D4" s="520"/>
      <c r="E4" s="520"/>
      <c r="F4" s="520"/>
      <c r="G4" s="520"/>
      <c r="H4" s="521" t="s">
        <v>94</v>
      </c>
      <c r="I4" s="521"/>
      <c r="J4" s="521"/>
      <c r="K4" s="521"/>
      <c r="L4" s="521"/>
      <c r="O4" s="520" t="s">
        <v>100</v>
      </c>
      <c r="P4" s="520"/>
      <c r="Q4" s="520"/>
      <c r="R4" s="520"/>
      <c r="S4" s="520"/>
      <c r="T4" s="520"/>
      <c r="U4" s="61" t="s">
        <v>102</v>
      </c>
      <c r="V4" s="61"/>
      <c r="W4" s="61"/>
      <c r="X4" s="61"/>
      <c r="Y4" s="61"/>
      <c r="Z4" s="61"/>
      <c r="AC4" s="509" t="str">
        <f>C9</f>
        <v/>
      </c>
      <c r="AD4" s="510"/>
      <c r="AE4" s="510"/>
      <c r="AF4" s="510"/>
      <c r="AG4" s="510"/>
      <c r="AH4" s="510"/>
      <c r="AI4" s="465" t="s">
        <v>75</v>
      </c>
      <c r="AJ4" s="466"/>
      <c r="AL4" s="509" t="str">
        <f>C14</f>
        <v/>
      </c>
      <c r="AM4" s="510"/>
      <c r="AN4" s="510"/>
      <c r="AO4" s="510"/>
      <c r="AP4" s="510"/>
      <c r="AQ4" s="510"/>
      <c r="AR4" s="465" t="s">
        <v>75</v>
      </c>
      <c r="AS4" s="466"/>
      <c r="AU4" s="117"/>
      <c r="AV4" s="117"/>
      <c r="AW4" s="117"/>
      <c r="AX4" s="117"/>
      <c r="AY4" s="117"/>
      <c r="AZ4" s="117"/>
      <c r="BA4" s="117"/>
      <c r="BB4" s="117"/>
    </row>
    <row r="5" spans="2:54" ht="37.5" customHeight="1" x14ac:dyDescent="0.2"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O5" s="515">
        <f>B5</f>
        <v>0</v>
      </c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B5" s="118"/>
      <c r="AC5" s="511"/>
      <c r="AD5" s="512"/>
      <c r="AE5" s="512"/>
      <c r="AF5" s="512"/>
      <c r="AG5" s="512"/>
      <c r="AH5" s="512"/>
      <c r="AI5" s="467"/>
      <c r="AJ5" s="468"/>
      <c r="AL5" s="511"/>
      <c r="AM5" s="512"/>
      <c r="AN5" s="512"/>
      <c r="AO5" s="512"/>
      <c r="AP5" s="512"/>
      <c r="AQ5" s="512"/>
      <c r="AR5" s="467"/>
      <c r="AS5" s="468"/>
      <c r="AU5" s="117"/>
      <c r="AV5" s="117"/>
      <c r="AW5" s="117"/>
      <c r="AX5" s="117"/>
      <c r="AY5" s="117"/>
      <c r="AZ5" s="117"/>
      <c r="BA5" s="117"/>
      <c r="BB5" s="117"/>
    </row>
    <row r="6" spans="2:54" ht="37.5" customHeight="1" thickBot="1" x14ac:dyDescent="0.25">
      <c r="B6" s="516" t="str">
        <f>参加申込書!AE6&amp;""</f>
        <v>１３時００分～１６時００分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  <c r="O6" s="517" t="str">
        <f>B6</f>
        <v>１３時００分～１６時００分</v>
      </c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B6" s="118"/>
      <c r="AC6" s="511"/>
      <c r="AD6" s="512"/>
      <c r="AE6" s="512"/>
      <c r="AF6" s="512"/>
      <c r="AG6" s="512"/>
      <c r="AH6" s="512"/>
      <c r="AI6" s="467"/>
      <c r="AJ6" s="468"/>
      <c r="AL6" s="511"/>
      <c r="AM6" s="512"/>
      <c r="AN6" s="512"/>
      <c r="AO6" s="512"/>
      <c r="AP6" s="512"/>
      <c r="AQ6" s="512"/>
      <c r="AR6" s="467"/>
      <c r="AS6" s="468"/>
      <c r="AU6" s="117"/>
      <c r="AV6" s="117"/>
      <c r="AW6" s="117"/>
      <c r="AX6" s="117"/>
      <c r="AY6" s="117"/>
      <c r="AZ6" s="117"/>
      <c r="BA6" s="117"/>
      <c r="BB6" s="117"/>
    </row>
    <row r="7" spans="2:54" s="59" customFormat="1" ht="37.5" customHeight="1" thickBot="1" x14ac:dyDescent="0.25">
      <c r="C7" s="58"/>
      <c r="D7" s="58"/>
      <c r="E7" s="58"/>
      <c r="F7" s="58"/>
      <c r="G7" s="58"/>
      <c r="H7" s="58"/>
      <c r="I7" s="58"/>
      <c r="J7" s="58"/>
      <c r="K7" s="58"/>
      <c r="L7" s="58"/>
      <c r="O7" s="119"/>
      <c r="P7" s="58"/>
      <c r="Q7" s="58"/>
      <c r="R7" s="58"/>
      <c r="S7" s="58"/>
      <c r="T7" s="58"/>
      <c r="U7" s="58"/>
      <c r="V7" s="58"/>
      <c r="W7" s="58"/>
      <c r="X7" s="58"/>
      <c r="Y7" s="58"/>
      <c r="Z7" s="65"/>
      <c r="AB7" s="118"/>
      <c r="AC7" s="513"/>
      <c r="AD7" s="514"/>
      <c r="AE7" s="514"/>
      <c r="AF7" s="514"/>
      <c r="AG7" s="514"/>
      <c r="AH7" s="514"/>
      <c r="AI7" s="469"/>
      <c r="AJ7" s="470"/>
      <c r="AK7" s="58"/>
      <c r="AL7" s="513"/>
      <c r="AM7" s="514"/>
      <c r="AN7" s="514"/>
      <c r="AO7" s="514"/>
      <c r="AP7" s="514"/>
      <c r="AQ7" s="514"/>
      <c r="AR7" s="469"/>
      <c r="AS7" s="470"/>
      <c r="AU7" s="117"/>
      <c r="AV7" s="117"/>
      <c r="AW7" s="117"/>
      <c r="AX7" s="117"/>
      <c r="AY7" s="117"/>
      <c r="AZ7" s="117"/>
      <c r="BA7" s="117"/>
      <c r="BB7" s="117"/>
    </row>
    <row r="8" spans="2:54" ht="37.5" customHeight="1" thickBot="1" x14ac:dyDescent="0.25">
      <c r="B8" s="120" t="s">
        <v>69</v>
      </c>
      <c r="C8" s="496" t="s">
        <v>70</v>
      </c>
      <c r="D8" s="497"/>
      <c r="E8" s="497"/>
      <c r="F8" s="497"/>
      <c r="G8" s="497"/>
      <c r="H8" s="498"/>
      <c r="I8" s="499" t="s">
        <v>72</v>
      </c>
      <c r="J8" s="497"/>
      <c r="K8" s="497"/>
      <c r="L8" s="500"/>
      <c r="O8" s="67"/>
      <c r="V8" s="501" t="s">
        <v>109</v>
      </c>
      <c r="W8" s="502"/>
      <c r="Z8" s="65"/>
      <c r="AB8" s="118"/>
      <c r="AC8" s="69"/>
      <c r="AD8" s="69"/>
      <c r="AE8" s="69"/>
      <c r="AF8" s="69"/>
      <c r="AG8" s="69"/>
      <c r="AH8" s="69"/>
      <c r="AI8" s="121"/>
      <c r="AJ8" s="121"/>
      <c r="AL8" s="69"/>
      <c r="AM8" s="69"/>
      <c r="AN8" s="69"/>
      <c r="AO8" s="69"/>
      <c r="AP8" s="69"/>
      <c r="AQ8" s="69"/>
      <c r="AR8" s="121"/>
      <c r="AS8" s="121"/>
      <c r="AU8" s="122"/>
      <c r="AV8" s="122"/>
      <c r="AW8" s="122"/>
      <c r="AX8" s="122"/>
      <c r="AY8" s="122"/>
      <c r="AZ8" s="122"/>
      <c r="BA8" s="118"/>
      <c r="BB8" s="118"/>
    </row>
    <row r="9" spans="2:54" ht="37.5" customHeight="1" x14ac:dyDescent="0.2">
      <c r="B9" s="123">
        <v>1</v>
      </c>
      <c r="C9" s="503" t="str">
        <f>IF(参加申込書!D30="","",参加申込書!D30)</f>
        <v/>
      </c>
      <c r="D9" s="504"/>
      <c r="E9" s="504"/>
      <c r="F9" s="504"/>
      <c r="G9" s="504" t="s">
        <v>125</v>
      </c>
      <c r="H9" s="505"/>
      <c r="I9" s="506" t="str">
        <f>IF(参加申込書!AS29="","",参加申込書!AS29)</f>
        <v/>
      </c>
      <c r="J9" s="507"/>
      <c r="K9" s="507"/>
      <c r="L9" s="508"/>
      <c r="O9" s="67"/>
      <c r="P9" s="124"/>
      <c r="Q9" s="124"/>
      <c r="R9" s="124"/>
      <c r="S9" s="125"/>
      <c r="U9" s="124"/>
      <c r="V9" s="124"/>
      <c r="W9" s="124"/>
      <c r="X9" s="125"/>
      <c r="Y9" s="59"/>
      <c r="Z9" s="65"/>
      <c r="AC9" s="459" t="str">
        <f>C10</f>
        <v/>
      </c>
      <c r="AD9" s="460"/>
      <c r="AE9" s="460"/>
      <c r="AF9" s="460"/>
      <c r="AG9" s="460"/>
      <c r="AH9" s="460"/>
      <c r="AI9" s="465" t="s">
        <v>75</v>
      </c>
      <c r="AJ9" s="466"/>
      <c r="AK9" s="59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</row>
    <row r="10" spans="2:54" ht="37.5" customHeight="1" thickBot="1" x14ac:dyDescent="0.25">
      <c r="B10" s="126">
        <v>2</v>
      </c>
      <c r="C10" s="483" t="str">
        <f>IF(参加申込書!D32="","",参加申込書!D32)</f>
        <v/>
      </c>
      <c r="D10" s="484"/>
      <c r="E10" s="484"/>
      <c r="F10" s="484"/>
      <c r="G10" s="484" t="s">
        <v>125</v>
      </c>
      <c r="H10" s="485"/>
      <c r="I10" s="478" t="str">
        <f>IF(参加申込書!AS31="","",参加申込書!AS31)</f>
        <v/>
      </c>
      <c r="J10" s="479"/>
      <c r="K10" s="479"/>
      <c r="L10" s="480"/>
      <c r="O10" s="68"/>
      <c r="Z10" s="66"/>
      <c r="AC10" s="461"/>
      <c r="AD10" s="462"/>
      <c r="AE10" s="462"/>
      <c r="AF10" s="462"/>
      <c r="AG10" s="462"/>
      <c r="AH10" s="462"/>
      <c r="AI10" s="467"/>
      <c r="AJ10" s="468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</row>
    <row r="11" spans="2:54" ht="37.5" customHeight="1" x14ac:dyDescent="0.2">
      <c r="B11" s="126">
        <v>3</v>
      </c>
      <c r="C11" s="483" t="str">
        <f>IF(参加申込書!D34="","",参加申込書!D34)</f>
        <v/>
      </c>
      <c r="D11" s="484"/>
      <c r="E11" s="484"/>
      <c r="F11" s="484"/>
      <c r="G11" s="484" t="s">
        <v>125</v>
      </c>
      <c r="H11" s="485"/>
      <c r="I11" s="478" t="str">
        <f>IF(参加申込書!AS33="","",参加申込書!AS33)</f>
        <v/>
      </c>
      <c r="J11" s="479"/>
      <c r="K11" s="479"/>
      <c r="L11" s="480"/>
      <c r="O11" s="68"/>
      <c r="Q11" s="124"/>
      <c r="R11" s="124"/>
      <c r="S11" s="489" t="str">
        <f>C11</f>
        <v/>
      </c>
      <c r="T11" s="127"/>
      <c r="U11" s="124"/>
      <c r="V11" s="489" t="str">
        <f>C9</f>
        <v/>
      </c>
      <c r="W11" s="124"/>
      <c r="X11" s="125"/>
      <c r="Z11" s="65"/>
      <c r="AC11" s="461"/>
      <c r="AD11" s="462"/>
      <c r="AE11" s="462"/>
      <c r="AF11" s="462"/>
      <c r="AG11" s="462"/>
      <c r="AH11" s="462"/>
      <c r="AI11" s="467"/>
      <c r="AJ11" s="468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</row>
    <row r="12" spans="2:54" ht="37.5" customHeight="1" x14ac:dyDescent="0.2">
      <c r="B12" s="126">
        <v>4</v>
      </c>
      <c r="C12" s="483" t="str">
        <f>IF(参加申込書!D36="","",参加申込書!D36)</f>
        <v/>
      </c>
      <c r="D12" s="484"/>
      <c r="E12" s="484"/>
      <c r="F12" s="484"/>
      <c r="G12" s="484" t="s">
        <v>82</v>
      </c>
      <c r="H12" s="485"/>
      <c r="I12" s="478" t="str">
        <f>IF(参加申込書!AS35="","",参加申込書!AS35)</f>
        <v/>
      </c>
      <c r="J12" s="479"/>
      <c r="K12" s="479"/>
      <c r="L12" s="480"/>
      <c r="O12" s="67"/>
      <c r="Q12" s="127"/>
      <c r="R12" s="127"/>
      <c r="S12" s="490"/>
      <c r="T12" s="127"/>
      <c r="U12" s="127"/>
      <c r="V12" s="490"/>
      <c r="Z12" s="65"/>
      <c r="AC12" s="461"/>
      <c r="AD12" s="462"/>
      <c r="AE12" s="462"/>
      <c r="AF12" s="462"/>
      <c r="AG12" s="462"/>
      <c r="AH12" s="462"/>
      <c r="AI12" s="467"/>
      <c r="AJ12" s="468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</row>
    <row r="13" spans="2:54" ht="37.5" customHeight="1" thickBot="1" x14ac:dyDescent="0.25">
      <c r="B13" s="126">
        <v>5</v>
      </c>
      <c r="C13" s="483" t="str">
        <f>IF(参加申込書!D38="","",参加申込書!D38)</f>
        <v/>
      </c>
      <c r="D13" s="484"/>
      <c r="E13" s="484"/>
      <c r="F13" s="484"/>
      <c r="G13" s="484" t="s">
        <v>125</v>
      </c>
      <c r="H13" s="485"/>
      <c r="I13" s="478" t="str">
        <f>IF(参加申込書!AS37="","",参加申込書!AS37)</f>
        <v/>
      </c>
      <c r="J13" s="479"/>
      <c r="K13" s="479"/>
      <c r="L13" s="480"/>
      <c r="O13" s="67"/>
      <c r="Q13" s="127"/>
      <c r="R13" s="127"/>
      <c r="S13" s="490"/>
      <c r="T13" s="127"/>
      <c r="U13" s="127"/>
      <c r="V13" s="490"/>
      <c r="Z13" s="65"/>
      <c r="AC13" s="463"/>
      <c r="AD13" s="464"/>
      <c r="AE13" s="464"/>
      <c r="AF13" s="464"/>
      <c r="AG13" s="464"/>
      <c r="AH13" s="464"/>
      <c r="AI13" s="469"/>
      <c r="AJ13" s="470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</row>
    <row r="14" spans="2:54" ht="37.5" customHeight="1" thickBot="1" x14ac:dyDescent="0.25">
      <c r="B14" s="126">
        <v>6</v>
      </c>
      <c r="C14" s="483" t="str">
        <f>IF(参加申込書!D40="","",参加申込書!D40)</f>
        <v/>
      </c>
      <c r="D14" s="484"/>
      <c r="E14" s="484"/>
      <c r="F14" s="484"/>
      <c r="G14" s="484" t="s">
        <v>125</v>
      </c>
      <c r="H14" s="485"/>
      <c r="I14" s="478" t="str">
        <f>IF(参加申込書!AS39="","",参加申込書!AS39)</f>
        <v/>
      </c>
      <c r="J14" s="479"/>
      <c r="K14" s="479"/>
      <c r="L14" s="480"/>
      <c r="O14" s="67"/>
      <c r="P14" s="489" t="str">
        <f>C14</f>
        <v/>
      </c>
      <c r="Q14" s="124"/>
      <c r="R14" s="124"/>
      <c r="S14" s="490"/>
      <c r="T14" s="127"/>
      <c r="U14" s="124"/>
      <c r="V14" s="490"/>
      <c r="W14" s="124"/>
      <c r="X14" s="125"/>
      <c r="Y14" s="72"/>
      <c r="Z14" s="65"/>
      <c r="AC14" s="70"/>
      <c r="AD14" s="70"/>
      <c r="AE14" s="70"/>
      <c r="AF14" s="70"/>
      <c r="AG14" s="70"/>
      <c r="AH14" s="70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2:54" ht="37.5" customHeight="1" thickBot="1" x14ac:dyDescent="0.25">
      <c r="B15" s="126">
        <v>7</v>
      </c>
      <c r="C15" s="483" t="str">
        <f>IF(参加申込書!D42="","",参加申込書!D42)</f>
        <v/>
      </c>
      <c r="D15" s="484"/>
      <c r="E15" s="484"/>
      <c r="F15" s="484"/>
      <c r="G15" s="484" t="s">
        <v>82</v>
      </c>
      <c r="H15" s="485"/>
      <c r="I15" s="478" t="str">
        <f>IF(参加申込書!AS41="","",参加申込書!AS41)</f>
        <v/>
      </c>
      <c r="J15" s="479"/>
      <c r="K15" s="479"/>
      <c r="L15" s="480"/>
      <c r="O15" s="67"/>
      <c r="P15" s="490"/>
      <c r="Q15" s="130"/>
      <c r="R15" s="130"/>
      <c r="S15" s="131" t="s">
        <v>125</v>
      </c>
      <c r="T15" s="127"/>
      <c r="U15" s="127"/>
      <c r="V15" s="131" t="s">
        <v>125</v>
      </c>
      <c r="W15" s="132"/>
      <c r="Y15" s="486" t="s">
        <v>112</v>
      </c>
      <c r="Z15" s="66"/>
      <c r="AC15" s="459" t="str">
        <f>C11</f>
        <v/>
      </c>
      <c r="AD15" s="460"/>
      <c r="AE15" s="460"/>
      <c r="AF15" s="460"/>
      <c r="AG15" s="460"/>
      <c r="AH15" s="460"/>
      <c r="AI15" s="465" t="s">
        <v>75</v>
      </c>
      <c r="AJ15" s="466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</row>
    <row r="16" spans="2:54" ht="37.5" customHeight="1" thickBot="1" x14ac:dyDescent="0.25">
      <c r="B16" s="128">
        <v>8</v>
      </c>
      <c r="C16" s="481" t="str">
        <f>IF(参加申込書!D44="","",参加申込書!D44)</f>
        <v/>
      </c>
      <c r="D16" s="482"/>
      <c r="E16" s="482"/>
      <c r="F16" s="482"/>
      <c r="G16" s="491" t="s">
        <v>82</v>
      </c>
      <c r="H16" s="492"/>
      <c r="I16" s="493" t="str">
        <f>IF(参加申込書!AS43="","",参加申込書!AS43)</f>
        <v/>
      </c>
      <c r="J16" s="494"/>
      <c r="K16" s="494"/>
      <c r="L16" s="495"/>
      <c r="O16" s="67"/>
      <c r="P16" s="490"/>
      <c r="Q16" s="124"/>
      <c r="R16" s="124"/>
      <c r="S16" s="125"/>
      <c r="T16" s="127"/>
      <c r="U16" s="124"/>
      <c r="V16" s="124"/>
      <c r="W16" s="124"/>
      <c r="X16" s="125"/>
      <c r="Y16" s="487"/>
      <c r="Z16" s="65"/>
      <c r="AC16" s="461"/>
      <c r="AD16" s="462"/>
      <c r="AE16" s="462"/>
      <c r="AF16" s="462"/>
      <c r="AG16" s="462"/>
      <c r="AH16" s="462"/>
      <c r="AI16" s="467"/>
      <c r="AJ16" s="468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</row>
    <row r="17" spans="2:54" ht="37.5" customHeight="1" thickBot="1" x14ac:dyDescent="0.25">
      <c r="B17" s="129"/>
      <c r="C17" s="139"/>
      <c r="D17" s="139"/>
      <c r="E17" s="139"/>
      <c r="F17" s="139"/>
      <c r="G17" s="139"/>
      <c r="H17" s="139"/>
      <c r="I17" s="140"/>
      <c r="J17" s="140"/>
      <c r="K17" s="140"/>
      <c r="L17" s="140"/>
      <c r="O17" s="67"/>
      <c r="P17" s="131" t="s">
        <v>125</v>
      </c>
      <c r="Q17" s="127"/>
      <c r="R17" s="127"/>
      <c r="S17" s="489" t="str">
        <f>C13</f>
        <v/>
      </c>
      <c r="T17" s="127"/>
      <c r="U17" s="127"/>
      <c r="V17" s="489" t="str">
        <f>C10</f>
        <v/>
      </c>
      <c r="Y17" s="488"/>
      <c r="Z17" s="65"/>
      <c r="AC17" s="461"/>
      <c r="AD17" s="462"/>
      <c r="AE17" s="462"/>
      <c r="AF17" s="462"/>
      <c r="AG17" s="462"/>
      <c r="AH17" s="462"/>
      <c r="AI17" s="467"/>
      <c r="AJ17" s="468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</row>
    <row r="18" spans="2:54" ht="37.5" customHeight="1" thickBot="1" x14ac:dyDescent="0.25">
      <c r="C18" s="458"/>
      <c r="D18" s="458"/>
      <c r="E18" s="458"/>
      <c r="F18" s="458"/>
      <c r="G18" s="458"/>
      <c r="H18" s="458"/>
      <c r="I18" s="477"/>
      <c r="J18" s="477"/>
      <c r="K18" s="477"/>
      <c r="L18" s="477"/>
      <c r="O18" s="67"/>
      <c r="P18" s="74"/>
      <c r="Q18" s="124"/>
      <c r="R18" s="124"/>
      <c r="S18" s="490"/>
      <c r="T18" s="127"/>
      <c r="U18" s="124"/>
      <c r="V18" s="490"/>
      <c r="W18" s="124"/>
      <c r="X18" s="125"/>
      <c r="Y18" s="73"/>
      <c r="Z18" s="65"/>
      <c r="AC18" s="463"/>
      <c r="AD18" s="464"/>
      <c r="AE18" s="464"/>
      <c r="AF18" s="464"/>
      <c r="AG18" s="464"/>
      <c r="AH18" s="464"/>
      <c r="AI18" s="469"/>
      <c r="AJ18" s="470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</row>
    <row r="19" spans="2:54" ht="37.5" customHeight="1" thickBot="1" x14ac:dyDescent="0.25">
      <c r="C19" s="458"/>
      <c r="D19" s="458"/>
      <c r="E19" s="458"/>
      <c r="F19" s="458"/>
      <c r="G19" s="458"/>
      <c r="H19" s="458"/>
      <c r="I19" s="477"/>
      <c r="J19" s="477"/>
      <c r="K19" s="477"/>
      <c r="L19" s="477"/>
      <c r="O19" s="67"/>
      <c r="P19" s="133"/>
      <c r="Q19" s="134"/>
      <c r="R19" s="125"/>
      <c r="S19" s="490"/>
      <c r="T19" s="127"/>
      <c r="U19" s="134"/>
      <c r="V19" s="490"/>
      <c r="W19" s="125"/>
      <c r="Y19" s="135"/>
      <c r="Z19" s="66"/>
      <c r="AC19" s="136"/>
      <c r="AD19" s="136"/>
      <c r="AE19" s="136"/>
      <c r="AF19" s="136"/>
      <c r="AG19" s="136"/>
      <c r="AH19" s="136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</row>
    <row r="20" spans="2:54" ht="37.5" customHeight="1" thickBot="1" x14ac:dyDescent="0.25">
      <c r="H20" s="60" t="s">
        <v>71</v>
      </c>
      <c r="O20" s="67"/>
      <c r="P20" s="130"/>
      <c r="Q20" s="134"/>
      <c r="R20" s="134"/>
      <c r="S20" s="131" t="s">
        <v>125</v>
      </c>
      <c r="T20" s="130"/>
      <c r="U20" s="134"/>
      <c r="V20" s="131" t="s">
        <v>125</v>
      </c>
      <c r="W20" s="125"/>
      <c r="Z20" s="65"/>
      <c r="AC20" s="459" t="str">
        <f>C13</f>
        <v/>
      </c>
      <c r="AD20" s="460"/>
      <c r="AE20" s="460"/>
      <c r="AF20" s="460"/>
      <c r="AG20" s="460"/>
      <c r="AH20" s="460"/>
      <c r="AI20" s="465" t="s">
        <v>75</v>
      </c>
      <c r="AJ20" s="466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</row>
    <row r="21" spans="2:54" ht="37.5" customHeight="1" x14ac:dyDescent="0.2">
      <c r="O21" s="67"/>
      <c r="Y21" s="137"/>
      <c r="Z21" s="71"/>
      <c r="AC21" s="461"/>
      <c r="AD21" s="462"/>
      <c r="AE21" s="462"/>
      <c r="AF21" s="462"/>
      <c r="AG21" s="462"/>
      <c r="AH21" s="462"/>
      <c r="AI21" s="467"/>
      <c r="AJ21" s="468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</row>
    <row r="22" spans="2:54" ht="37.5" customHeight="1" x14ac:dyDescent="0.2">
      <c r="O22" s="67"/>
      <c r="Y22" s="137"/>
      <c r="Z22" s="71"/>
      <c r="AC22" s="461"/>
      <c r="AD22" s="462"/>
      <c r="AE22" s="462"/>
      <c r="AF22" s="462"/>
      <c r="AG22" s="462"/>
      <c r="AH22" s="462"/>
      <c r="AI22" s="467"/>
      <c r="AJ22" s="468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</row>
    <row r="23" spans="2:54" ht="37.5" customHeight="1" thickBot="1" x14ac:dyDescent="0.25">
      <c r="O23" s="67"/>
      <c r="R23" s="125"/>
      <c r="S23" s="471" t="s">
        <v>114</v>
      </c>
      <c r="T23" s="472"/>
      <c r="U23" s="471" t="s">
        <v>113</v>
      </c>
      <c r="V23" s="472"/>
      <c r="Z23" s="65"/>
      <c r="AC23" s="463"/>
      <c r="AD23" s="464"/>
      <c r="AE23" s="464"/>
      <c r="AF23" s="464"/>
      <c r="AG23" s="464"/>
      <c r="AH23" s="464"/>
      <c r="AI23" s="469"/>
      <c r="AJ23" s="470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</row>
    <row r="24" spans="2:54" ht="14.25" customHeight="1" thickBot="1" x14ac:dyDescent="0.25">
      <c r="O24" s="62"/>
      <c r="P24" s="63"/>
      <c r="Q24" s="63"/>
      <c r="R24" s="63"/>
      <c r="S24" s="473"/>
      <c r="T24" s="474"/>
      <c r="U24" s="473"/>
      <c r="V24" s="474"/>
      <c r="W24" s="63"/>
      <c r="X24" s="475" t="s">
        <v>108</v>
      </c>
      <c r="Y24" s="63"/>
      <c r="Z24" s="64"/>
    </row>
    <row r="25" spans="2:54" ht="14.25" customHeight="1" x14ac:dyDescent="0.2">
      <c r="X25" s="476"/>
    </row>
    <row r="26" spans="2:54" ht="13.5" customHeight="1" x14ac:dyDescent="0.2"/>
    <row r="27" spans="2:54" ht="14.25" customHeight="1" x14ac:dyDescent="0.2"/>
  </sheetData>
  <mergeCells count="61">
    <mergeCell ref="B2:J2"/>
    <mergeCell ref="O2:X2"/>
    <mergeCell ref="B4:G4"/>
    <mergeCell ref="H4:L4"/>
    <mergeCell ref="O4:T4"/>
    <mergeCell ref="AI4:AJ7"/>
    <mergeCell ref="AL4:AQ7"/>
    <mergeCell ref="AR4:AS7"/>
    <mergeCell ref="B5:L5"/>
    <mergeCell ref="O5:Z5"/>
    <mergeCell ref="B6:L6"/>
    <mergeCell ref="O6:Z6"/>
    <mergeCell ref="AC4:AH7"/>
    <mergeCell ref="C8:H8"/>
    <mergeCell ref="I8:L8"/>
    <mergeCell ref="V8:W8"/>
    <mergeCell ref="C9:F9"/>
    <mergeCell ref="G9:H9"/>
    <mergeCell ref="I9:L9"/>
    <mergeCell ref="AI9:AJ13"/>
    <mergeCell ref="C10:F10"/>
    <mergeCell ref="G10:H10"/>
    <mergeCell ref="I10:L10"/>
    <mergeCell ref="C11:F11"/>
    <mergeCell ref="G11:H11"/>
    <mergeCell ref="I11:L11"/>
    <mergeCell ref="S11:S14"/>
    <mergeCell ref="V11:V14"/>
    <mergeCell ref="P14:P16"/>
    <mergeCell ref="C13:F13"/>
    <mergeCell ref="G13:H13"/>
    <mergeCell ref="I13:L13"/>
    <mergeCell ref="C14:F14"/>
    <mergeCell ref="G14:H14"/>
    <mergeCell ref="C12:F12"/>
    <mergeCell ref="G16:H16"/>
    <mergeCell ref="I16:L16"/>
    <mergeCell ref="G18:H18"/>
    <mergeCell ref="I18:L18"/>
    <mergeCell ref="I15:L15"/>
    <mergeCell ref="I12:L12"/>
    <mergeCell ref="Y15:Y17"/>
    <mergeCell ref="AC15:AH18"/>
    <mergeCell ref="S17:S19"/>
    <mergeCell ref="V17:V19"/>
    <mergeCell ref="C18:F18"/>
    <mergeCell ref="AC9:AH13"/>
    <mergeCell ref="AC20:AH23"/>
    <mergeCell ref="AI20:AJ23"/>
    <mergeCell ref="S23:T24"/>
    <mergeCell ref="U23:V24"/>
    <mergeCell ref="X24:X25"/>
    <mergeCell ref="C19:F19"/>
    <mergeCell ref="G19:H19"/>
    <mergeCell ref="I19:L19"/>
    <mergeCell ref="I14:L14"/>
    <mergeCell ref="AI15:AJ18"/>
    <mergeCell ref="C16:F16"/>
    <mergeCell ref="C15:F15"/>
    <mergeCell ref="G15:H15"/>
    <mergeCell ref="G12:H12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3"/>
  <sheetViews>
    <sheetView zoomScaleNormal="100" workbookViewId="0"/>
  </sheetViews>
  <sheetFormatPr defaultRowHeight="13.2" x14ac:dyDescent="0.2"/>
  <cols>
    <col min="1" max="20" width="4.21875" customWidth="1"/>
    <col min="21" max="21" width="3.77734375" customWidth="1"/>
    <col min="22" max="22" width="4.21875" customWidth="1"/>
  </cols>
  <sheetData>
    <row r="1" spans="2:20" s="46" customFormat="1" ht="22.5" customHeight="1" x14ac:dyDescent="0.2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20" s="46" customFormat="1" ht="22.5" customHeight="1" x14ac:dyDescent="0.2">
      <c r="B2" s="37"/>
      <c r="C2" s="37"/>
      <c r="D2" s="37"/>
      <c r="E2" s="37"/>
      <c r="F2" s="37"/>
      <c r="G2" s="37"/>
      <c r="H2" s="37"/>
      <c r="I2" s="37"/>
      <c r="O2" s="529">
        <f ca="1">TODAY()</f>
        <v>45761</v>
      </c>
      <c r="P2" s="529"/>
      <c r="Q2" s="529"/>
      <c r="R2" s="529"/>
      <c r="S2" s="529"/>
      <c r="T2" s="529"/>
    </row>
    <row r="3" spans="2:20" s="46" customFormat="1" ht="22.5" customHeight="1" x14ac:dyDescent="0.2">
      <c r="B3" s="47" t="s">
        <v>76</v>
      </c>
      <c r="C3" s="37"/>
      <c r="D3" s="37"/>
      <c r="E3" s="37"/>
      <c r="F3" s="37"/>
      <c r="G3" s="37"/>
      <c r="H3" s="37"/>
      <c r="I3" s="36"/>
      <c r="J3" s="36"/>
      <c r="K3" s="36"/>
      <c r="L3" s="36"/>
    </row>
    <row r="4" spans="2:20" s="48" customFormat="1" ht="22.5" customHeight="1" x14ac:dyDescent="0.2">
      <c r="B4" s="40"/>
      <c r="C4" s="40"/>
      <c r="D4" s="40"/>
      <c r="E4" s="40"/>
      <c r="F4" s="40"/>
      <c r="N4" s="531" t="s">
        <v>89</v>
      </c>
      <c r="O4" s="531"/>
      <c r="P4" s="531"/>
      <c r="Q4" s="531"/>
      <c r="R4" s="531"/>
      <c r="S4" s="531"/>
      <c r="T4" s="531"/>
    </row>
    <row r="5" spans="2:20" s="46" customFormat="1" ht="22.5" customHeight="1" x14ac:dyDescent="0.2">
      <c r="B5" s="37"/>
      <c r="C5" s="37"/>
      <c r="D5" s="37"/>
      <c r="E5" s="37"/>
      <c r="F5" s="37"/>
      <c r="G5" s="37"/>
      <c r="H5" s="37"/>
      <c r="I5" s="36"/>
      <c r="J5" s="36"/>
      <c r="K5" s="36"/>
      <c r="L5" s="36"/>
      <c r="N5" s="531" t="s">
        <v>90</v>
      </c>
      <c r="O5" s="531"/>
      <c r="P5" s="531"/>
      <c r="Q5" s="531"/>
      <c r="R5" s="531"/>
      <c r="S5" s="531"/>
      <c r="T5" s="531"/>
    </row>
    <row r="6" spans="2:20" s="46" customFormat="1" ht="22.5" customHeight="1" x14ac:dyDescent="0.2">
      <c r="B6" s="37"/>
      <c r="C6" s="37"/>
      <c r="D6" s="37"/>
      <c r="E6" s="37"/>
      <c r="F6" s="37"/>
      <c r="G6" s="37"/>
      <c r="H6" s="37"/>
      <c r="I6" s="36"/>
      <c r="J6" s="36"/>
      <c r="K6" s="36"/>
      <c r="L6" s="36"/>
      <c r="N6" s="55"/>
      <c r="O6" s="55"/>
      <c r="P6" s="55"/>
      <c r="Q6" s="55"/>
      <c r="R6" s="55"/>
      <c r="S6" s="55"/>
      <c r="T6" s="55"/>
    </row>
    <row r="7" spans="2:20" s="46" customFormat="1" ht="22.5" customHeight="1" x14ac:dyDescent="0.2">
      <c r="B7" s="530" t="s">
        <v>77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</row>
    <row r="8" spans="2:20" s="46" customFormat="1" ht="22.5" customHeight="1" x14ac:dyDescent="0.2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20" s="46" customFormat="1" ht="22.5" customHeight="1" x14ac:dyDescent="0.2">
      <c r="B9" s="49" t="s">
        <v>104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20" s="46" customFormat="1" ht="22.5" customHeight="1" x14ac:dyDescent="0.2">
      <c r="B10" s="49" t="s">
        <v>103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2:20" s="46" customFormat="1" ht="22.5" customHeight="1" x14ac:dyDescent="0.2">
      <c r="B11" s="49" t="s">
        <v>88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2:20" s="46" customFormat="1" ht="22.5" customHeight="1" x14ac:dyDescent="0.2"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2:20" s="46" customFormat="1" ht="22.5" customHeight="1" x14ac:dyDescent="0.2">
      <c r="B13" s="47" t="s">
        <v>80</v>
      </c>
      <c r="C13" s="47"/>
      <c r="D13" s="47"/>
      <c r="E13" s="47"/>
      <c r="F13" s="47"/>
      <c r="G13" s="532"/>
      <c r="H13" s="532"/>
      <c r="I13" s="47"/>
      <c r="J13" s="50"/>
      <c r="K13" s="50"/>
      <c r="L13" s="50"/>
      <c r="M13" s="51"/>
      <c r="N13" s="51"/>
      <c r="O13" s="51"/>
      <c r="P13" s="51"/>
      <c r="Q13" s="51"/>
      <c r="R13" s="51"/>
      <c r="S13" s="51"/>
      <c r="T13" s="51"/>
    </row>
    <row r="14" spans="2:20" s="46" customFormat="1" ht="22.5" customHeight="1" x14ac:dyDescent="0.2">
      <c r="B14" s="49"/>
      <c r="C14" s="522" t="str">
        <f>IF(参加申込書!H6="","",参加申込書!H6)</f>
        <v/>
      </c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1"/>
      <c r="T14" s="51"/>
    </row>
    <row r="15" spans="2:20" s="46" customFormat="1" ht="22.5" customHeight="1" x14ac:dyDescent="0.2">
      <c r="B15" s="57"/>
      <c r="C15" s="56" t="s">
        <v>105</v>
      </c>
      <c r="D15" s="532" t="s">
        <v>106</v>
      </c>
      <c r="E15" s="532"/>
      <c r="F15" s="532"/>
      <c r="G15" s="533" t="str">
        <f>参加申込書!AE6&amp;""</f>
        <v>１３時００分～１６時００分</v>
      </c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1" t="s">
        <v>107</v>
      </c>
      <c r="T15" s="51"/>
    </row>
    <row r="16" spans="2:20" s="46" customFormat="1" ht="22.5" customHeight="1" x14ac:dyDescent="0.2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1"/>
      <c r="O16" s="51"/>
      <c r="P16" s="51"/>
      <c r="Q16" s="51"/>
      <c r="R16" s="51"/>
      <c r="S16" s="51"/>
      <c r="T16" s="51"/>
    </row>
    <row r="17" spans="2:21" s="46" customFormat="1" ht="22.5" customHeight="1" x14ac:dyDescent="0.2">
      <c r="B17" s="49" t="s">
        <v>81</v>
      </c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1"/>
      <c r="N17" s="51"/>
      <c r="O17" s="51"/>
      <c r="P17" s="51"/>
      <c r="Q17" s="51"/>
      <c r="R17" s="51"/>
      <c r="S17" s="51"/>
      <c r="T17" s="51"/>
    </row>
    <row r="18" spans="2:21" s="46" customFormat="1" ht="22.5" customHeight="1" x14ac:dyDescent="0.2">
      <c r="B18" s="535" t="str">
        <f>参加申込書!H8&amp;""</f>
        <v/>
      </c>
      <c r="C18" s="535"/>
      <c r="D18" s="535"/>
      <c r="E18" s="535"/>
      <c r="F18" s="535"/>
      <c r="G18" s="535"/>
      <c r="H18" s="52" t="s">
        <v>75</v>
      </c>
      <c r="I18" s="537" t="s">
        <v>85</v>
      </c>
      <c r="J18" s="537"/>
      <c r="K18" s="537"/>
      <c r="L18" s="535" t="str">
        <f>参加申込書!AN14&amp;""</f>
        <v/>
      </c>
      <c r="M18" s="535"/>
      <c r="N18" s="535"/>
      <c r="O18" s="53" t="s">
        <v>82</v>
      </c>
      <c r="P18" s="51"/>
      <c r="Q18" s="50" t="s">
        <v>83</v>
      </c>
      <c r="R18" s="53" t="str">
        <f>IF((COUNTA(参加申込書!J29:O44)-1)&gt;0,(COUNTA(参加申込書!J29:O44)-1),"")</f>
        <v/>
      </c>
      <c r="S18" s="534" t="s">
        <v>86</v>
      </c>
      <c r="T18" s="534"/>
    </row>
    <row r="19" spans="2:21" s="46" customFormat="1" ht="22.5" customHeight="1" x14ac:dyDescent="0.2">
      <c r="B19" s="51"/>
      <c r="C19" s="536" t="s">
        <v>87</v>
      </c>
      <c r="D19" s="536"/>
      <c r="E19" s="53" t="str">
        <f>参加申込書!N12&amp;""</f>
        <v/>
      </c>
      <c r="F19" s="54" t="s">
        <v>24</v>
      </c>
      <c r="G19" s="54"/>
      <c r="H19" s="536" t="s">
        <v>23</v>
      </c>
      <c r="I19" s="536"/>
      <c r="J19" s="536"/>
      <c r="K19" s="52" t="str">
        <f>参加申込書!X12&amp;""</f>
        <v/>
      </c>
      <c r="L19" s="54" t="s">
        <v>24</v>
      </c>
      <c r="M19" s="54"/>
      <c r="N19" s="538" t="s">
        <v>78</v>
      </c>
      <c r="O19" s="538"/>
      <c r="P19" s="538"/>
      <c r="Q19" s="53" t="str">
        <f>参加申込書!AI12&amp;""</f>
        <v/>
      </c>
      <c r="R19" s="52" t="s">
        <v>24</v>
      </c>
      <c r="S19" s="49" t="s">
        <v>46</v>
      </c>
      <c r="T19" s="51"/>
    </row>
    <row r="20" spans="2:21" s="40" customFormat="1" ht="22.5" customHeight="1" thickBot="1" x14ac:dyDescent="0.25">
      <c r="C20" s="47"/>
      <c r="D20" s="52" t="s">
        <v>79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47"/>
      <c r="P20" s="47"/>
      <c r="Q20" s="47"/>
      <c r="R20" s="47"/>
      <c r="S20" s="47"/>
      <c r="T20" s="47"/>
      <c r="U20" s="47"/>
    </row>
    <row r="21" spans="2:21" s="40" customFormat="1" ht="22.5" customHeight="1" thickBot="1" x14ac:dyDescent="0.25">
      <c r="C21" s="47"/>
      <c r="D21" s="42" t="s">
        <v>69</v>
      </c>
      <c r="E21" s="539" t="s">
        <v>70</v>
      </c>
      <c r="F21" s="540"/>
      <c r="G21" s="540"/>
      <c r="H21" s="540"/>
      <c r="I21" s="540"/>
      <c r="J21" s="541"/>
      <c r="K21" s="42" t="s">
        <v>69</v>
      </c>
      <c r="L21" s="539" t="s">
        <v>70</v>
      </c>
      <c r="M21" s="540"/>
      <c r="N21" s="540"/>
      <c r="O21" s="540"/>
      <c r="P21" s="540"/>
      <c r="Q21" s="541"/>
      <c r="T21" s="47"/>
      <c r="U21" s="47"/>
    </row>
    <row r="22" spans="2:21" s="40" customFormat="1" ht="22.5" customHeight="1" x14ac:dyDescent="0.2">
      <c r="C22" s="47"/>
      <c r="D22" s="43">
        <v>1</v>
      </c>
      <c r="E22" s="523" t="str">
        <f>参加申込書!D30&amp;""</f>
        <v/>
      </c>
      <c r="F22" s="524"/>
      <c r="G22" s="524"/>
      <c r="H22" s="524"/>
      <c r="I22" s="75" t="str">
        <f>IF(E22="","","様")</f>
        <v/>
      </c>
      <c r="J22" s="76"/>
      <c r="K22" s="43">
        <v>5</v>
      </c>
      <c r="L22" s="523" t="str">
        <f>参加申込書!D38&amp;""</f>
        <v/>
      </c>
      <c r="M22" s="524"/>
      <c r="N22" s="524"/>
      <c r="O22" s="524"/>
      <c r="P22" s="75" t="str">
        <f>IF(L22="","","様")</f>
        <v/>
      </c>
      <c r="Q22" s="76"/>
      <c r="T22" s="47"/>
      <c r="U22" s="47"/>
    </row>
    <row r="23" spans="2:21" s="40" customFormat="1" ht="22.5" customHeight="1" x14ac:dyDescent="0.2">
      <c r="C23" s="47"/>
      <c r="D23" s="44">
        <v>2</v>
      </c>
      <c r="E23" s="525" t="str">
        <f>参加申込書!D32&amp;""</f>
        <v/>
      </c>
      <c r="F23" s="526"/>
      <c r="G23" s="526"/>
      <c r="H23" s="526"/>
      <c r="I23" s="77" t="str">
        <f t="shared" ref="I23:I25" si="0">IF(E23="","","様")</f>
        <v/>
      </c>
      <c r="J23" s="78"/>
      <c r="K23" s="44">
        <v>6</v>
      </c>
      <c r="L23" s="525" t="str">
        <f>参加申込書!D40&amp;""</f>
        <v/>
      </c>
      <c r="M23" s="526"/>
      <c r="N23" s="526"/>
      <c r="O23" s="526"/>
      <c r="P23" s="77" t="str">
        <f t="shared" ref="P23:P25" si="1">IF(L23="","","様")</f>
        <v/>
      </c>
      <c r="Q23" s="78"/>
      <c r="T23" s="47"/>
      <c r="U23" s="47"/>
    </row>
    <row r="24" spans="2:21" s="40" customFormat="1" ht="22.5" customHeight="1" x14ac:dyDescent="0.2">
      <c r="C24" s="47"/>
      <c r="D24" s="44">
        <v>3</v>
      </c>
      <c r="E24" s="525" t="str">
        <f>参加申込書!D34&amp;""</f>
        <v/>
      </c>
      <c r="F24" s="526"/>
      <c r="G24" s="526"/>
      <c r="H24" s="526"/>
      <c r="I24" s="77" t="str">
        <f t="shared" si="0"/>
        <v/>
      </c>
      <c r="J24" s="78"/>
      <c r="K24" s="44">
        <v>7</v>
      </c>
      <c r="L24" s="525" t="str">
        <f>参加申込書!D42&amp;""</f>
        <v/>
      </c>
      <c r="M24" s="526"/>
      <c r="N24" s="526"/>
      <c r="O24" s="526"/>
      <c r="P24" s="77" t="str">
        <f t="shared" si="1"/>
        <v/>
      </c>
      <c r="Q24" s="78"/>
      <c r="T24" s="47"/>
      <c r="U24" s="47"/>
    </row>
    <row r="25" spans="2:21" s="40" customFormat="1" ht="22.5" customHeight="1" thickBot="1" x14ac:dyDescent="0.25">
      <c r="C25" s="47"/>
      <c r="D25" s="45">
        <v>4</v>
      </c>
      <c r="E25" s="527" t="str">
        <f>参加申込書!D36&amp;""</f>
        <v/>
      </c>
      <c r="F25" s="528"/>
      <c r="G25" s="528"/>
      <c r="H25" s="528"/>
      <c r="I25" s="79" t="str">
        <f t="shared" si="0"/>
        <v/>
      </c>
      <c r="J25" s="80"/>
      <c r="K25" s="45">
        <v>8</v>
      </c>
      <c r="L25" s="527" t="str">
        <f>参加申込書!D44&amp;""</f>
        <v/>
      </c>
      <c r="M25" s="528"/>
      <c r="N25" s="528"/>
      <c r="O25" s="528"/>
      <c r="P25" s="79" t="str">
        <f t="shared" si="1"/>
        <v/>
      </c>
      <c r="Q25" s="80"/>
      <c r="T25" s="47"/>
      <c r="U25" s="47"/>
    </row>
    <row r="26" spans="2:21" s="40" customFormat="1" ht="22.5" customHeight="1" x14ac:dyDescent="0.2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2:21" s="40" customFormat="1" ht="22.5" customHeight="1" x14ac:dyDescent="0.2">
      <c r="B27" s="47" t="s">
        <v>110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2:21" s="40" customFormat="1" ht="22.5" customHeight="1" x14ac:dyDescent="0.2">
      <c r="B28" s="47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2"/>
      <c r="T28" s="142"/>
    </row>
    <row r="29" spans="2:21" s="40" customFormat="1" ht="22.5" customHeight="1" x14ac:dyDescent="0.2">
      <c r="B29" s="47"/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142"/>
    </row>
    <row r="30" spans="2:21" s="40" customFormat="1" ht="22.5" customHeight="1" x14ac:dyDescent="0.2">
      <c r="B30" s="47"/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142"/>
    </row>
    <row r="31" spans="2:21" s="40" customFormat="1" ht="22.5" customHeight="1" x14ac:dyDescent="0.2">
      <c r="B31" s="47" t="s">
        <v>111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2:21" s="40" customFormat="1" ht="22.5" customHeight="1" x14ac:dyDescent="0.2">
      <c r="B32" s="47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47"/>
      <c r="O32" s="47"/>
      <c r="P32" s="47"/>
      <c r="Q32" s="47"/>
      <c r="R32" s="47"/>
      <c r="S32" s="47"/>
      <c r="T32" s="47"/>
    </row>
    <row r="33" spans="2:19" s="41" customFormat="1" ht="19.2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2:19" s="41" customFormat="1" ht="19.2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531" t="s">
        <v>84</v>
      </c>
      <c r="R34" s="531"/>
      <c r="S34" s="531"/>
    </row>
    <row r="35" spans="2:19" s="41" customFormat="1" ht="19.2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2:19" s="41" customFormat="1" ht="19.2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531" t="s">
        <v>84</v>
      </c>
      <c r="R36" s="531"/>
      <c r="S36" s="531"/>
    </row>
    <row r="37" spans="2:19" s="41" customFormat="1" ht="19.2" x14ac:dyDescent="0.2"/>
    <row r="38" spans="2:19" s="41" customFormat="1" ht="19.2" x14ac:dyDescent="0.2">
      <c r="G38"/>
      <c r="H38"/>
      <c r="I38"/>
      <c r="J38"/>
      <c r="K38"/>
      <c r="L38"/>
    </row>
    <row r="39" spans="2:19" s="41" customFormat="1" ht="19.2" x14ac:dyDescent="0.2">
      <c r="G39"/>
      <c r="H39"/>
      <c r="I39"/>
      <c r="J39"/>
      <c r="K39"/>
      <c r="L39"/>
    </row>
    <row r="40" spans="2:19" ht="19.2" x14ac:dyDescent="0.2">
      <c r="B40" s="41"/>
      <c r="C40" s="41"/>
      <c r="D40" s="41"/>
      <c r="E40" s="41"/>
      <c r="F40" s="41"/>
      <c r="M40" s="41"/>
      <c r="N40" s="41"/>
      <c r="O40" s="41"/>
      <c r="P40" s="41"/>
      <c r="Q40" s="41"/>
      <c r="R40" s="41"/>
      <c r="S40" s="41"/>
    </row>
    <row r="41" spans="2:19" ht="19.2" x14ac:dyDescent="0.2">
      <c r="B41" s="41"/>
      <c r="C41" s="41"/>
      <c r="D41" s="41"/>
      <c r="E41" s="41"/>
      <c r="F41" s="41"/>
      <c r="M41" s="41"/>
      <c r="N41" s="41"/>
      <c r="O41" s="41"/>
      <c r="P41" s="41"/>
      <c r="Q41" s="41"/>
      <c r="R41" s="41"/>
      <c r="S41" s="41"/>
    </row>
    <row r="42" spans="2:19" ht="19.2" x14ac:dyDescent="0.2">
      <c r="B42" s="41"/>
      <c r="C42" s="41"/>
      <c r="D42" s="41"/>
      <c r="E42" s="41"/>
      <c r="F42" s="41"/>
      <c r="M42" s="41"/>
      <c r="N42" s="41"/>
      <c r="O42" s="41"/>
      <c r="P42" s="41"/>
      <c r="Q42" s="41"/>
      <c r="R42" s="41"/>
      <c r="S42" s="41"/>
    </row>
    <row r="43" spans="2:19" ht="19.2" x14ac:dyDescent="0.2">
      <c r="B43" s="41"/>
      <c r="N43" s="41"/>
      <c r="O43" s="41"/>
      <c r="P43" s="41"/>
      <c r="Q43" s="41"/>
      <c r="R43" s="41"/>
      <c r="S43" s="41"/>
    </row>
  </sheetData>
  <mergeCells count="28">
    <mergeCell ref="Q36:S36"/>
    <mergeCell ref="D15:F15"/>
    <mergeCell ref="G15:R15"/>
    <mergeCell ref="S18:T18"/>
    <mergeCell ref="B18:G18"/>
    <mergeCell ref="H19:J19"/>
    <mergeCell ref="L18:N18"/>
    <mergeCell ref="I18:K18"/>
    <mergeCell ref="N19:P19"/>
    <mergeCell ref="C19:D19"/>
    <mergeCell ref="Q34:S34"/>
    <mergeCell ref="C28:S30"/>
    <mergeCell ref="E21:J21"/>
    <mergeCell ref="L21:Q21"/>
    <mergeCell ref="L22:O22"/>
    <mergeCell ref="L23:O23"/>
    <mergeCell ref="O2:T2"/>
    <mergeCell ref="B7:S7"/>
    <mergeCell ref="N4:T4"/>
    <mergeCell ref="N5:T5"/>
    <mergeCell ref="G13:H13"/>
    <mergeCell ref="C14:R14"/>
    <mergeCell ref="E22:H22"/>
    <mergeCell ref="E23:H23"/>
    <mergeCell ref="E25:H25"/>
    <mergeCell ref="E24:H24"/>
    <mergeCell ref="L24:O24"/>
    <mergeCell ref="L25:O25"/>
  </mergeCells>
  <phoneticPr fontId="1"/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AF1AFA-B6D4-43CB-82EC-F92CD52A4AA0}">
          <x14:formula1>
            <xm:f>'リスト（常時非表示）'!$I$4:$I$10</xm:f>
          </x14:formula1>
          <xm:sqref>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6"/>
  <sheetViews>
    <sheetView workbookViewId="0"/>
  </sheetViews>
  <sheetFormatPr defaultRowHeight="13.2" x14ac:dyDescent="0.2"/>
  <cols>
    <col min="1" max="1" width="18.77734375" style="81" bestFit="1" customWidth="1"/>
    <col min="2" max="2" width="38.21875" style="106" bestFit="1" customWidth="1"/>
    <col min="4" max="4" width="20.21875" style="109" bestFit="1" customWidth="1"/>
    <col min="5" max="5" width="9" style="18"/>
    <col min="6" max="6" width="14" style="105" customWidth="1"/>
    <col min="15" max="15" width="16.33203125" style="4" bestFit="1" customWidth="1"/>
  </cols>
  <sheetData>
    <row r="1" spans="1:15" x14ac:dyDescent="0.2">
      <c r="A1" s="104" t="str">
        <f>IF(OR(受入カレンダー!B7="○",受入カレンダー!B7="◎1",受入カレンダー!B7="◎2",受入カレンダー!B7="◎3",受入カレンダー!B7="◎4",受入カレンダー!B7="◎5"),受入カレンダー!B6,"")</f>
        <v/>
      </c>
      <c r="O1"/>
    </row>
    <row r="2" spans="1:15" x14ac:dyDescent="0.2">
      <c r="A2" s="104" t="str">
        <f>IF(OR(受入カレンダー!C7="○",受入カレンダー!C7="◎1",受入カレンダー!C7="◎2",受入カレンダー!C7="◎3",受入カレンダー!C7="◎4",受入カレンダー!C7="◎5"),受入カレンダー!C6,"")</f>
        <v/>
      </c>
      <c r="O2"/>
    </row>
    <row r="3" spans="1:15" x14ac:dyDescent="0.2">
      <c r="A3" s="104" t="str">
        <f>IF(OR(受入カレンダー!D7="○",受入カレンダー!D7="◎1",受入カレンダー!D7="◎2",受入カレンダー!D7="◎3",受入カレンダー!D7="◎4",受入カレンダー!D7="◎5"),受入カレンダー!D6,"")</f>
        <v/>
      </c>
      <c r="D3" s="109" t="s">
        <v>73</v>
      </c>
      <c r="F3" s="105" t="s">
        <v>74</v>
      </c>
      <c r="I3" t="s">
        <v>116</v>
      </c>
      <c r="O3" s="108"/>
    </row>
    <row r="4" spans="1:15" x14ac:dyDescent="0.2">
      <c r="A4" s="104" t="str">
        <f>IF(OR(受入カレンダー!E7="○",受入カレンダー!E7="◎1",受入カレンダー!E7="◎2",受入カレンダー!E7="◎3",受入カレンダー!E7="◎4",受入カレンダー!E7="◎5"),受入カレンダー!E6,"")</f>
        <v/>
      </c>
      <c r="B4" s="107" t="s">
        <v>92</v>
      </c>
      <c r="D4" s="109" t="s">
        <v>62</v>
      </c>
      <c r="F4" s="105" t="s">
        <v>62</v>
      </c>
      <c r="O4" s="108"/>
    </row>
    <row r="5" spans="1:15" x14ac:dyDescent="0.2">
      <c r="A5" s="104" t="str">
        <f>IF(OR(受入カレンダー!F7="○",受入カレンダー!F7="◎1",受入カレンダー!F7="◎2",受入カレンダー!F7="◎3",受入カレンダー!F7="◎4",受入カレンダー!F7="◎5"),受入カレンダー!F6,"")</f>
        <v/>
      </c>
      <c r="B5" s="106" t="s">
        <v>95</v>
      </c>
      <c r="D5" s="110">
        <v>23</v>
      </c>
      <c r="F5" s="105" t="s">
        <v>64</v>
      </c>
      <c r="I5" t="s">
        <v>131</v>
      </c>
      <c r="O5" s="108"/>
    </row>
    <row r="6" spans="1:15" x14ac:dyDescent="0.2">
      <c r="A6" s="104" t="str">
        <f>IF(OR(受入カレンダー!G7="○",受入カレンダー!G7="◎1",受入カレンダー!G7="◎2",受入カレンダー!G7="◎3",受入カレンダー!G7="◎4",受入カレンダー!G7="◎5"),受入カレンダー!G6,"")</f>
        <v/>
      </c>
      <c r="B6" s="106" t="s">
        <v>98</v>
      </c>
      <c r="D6" s="110">
        <v>24</v>
      </c>
      <c r="F6" s="105" t="s">
        <v>65</v>
      </c>
      <c r="I6" t="s">
        <v>139</v>
      </c>
      <c r="O6" s="108"/>
    </row>
    <row r="7" spans="1:15" x14ac:dyDescent="0.2">
      <c r="A7" s="104" t="str">
        <f>IF(OR(受入カレンダー!H7="○",受入カレンダー!H7="◎1",受入カレンダー!H7="◎2",受入カレンダー!H7="◎3",受入カレンダー!H7="◎4",受入カレンダー!H7="◎5"),受入カレンダー!H6,"")</f>
        <v/>
      </c>
      <c r="B7" s="106" t="s">
        <v>99</v>
      </c>
      <c r="D7" s="110">
        <v>24.5</v>
      </c>
      <c r="F7" s="105" t="s">
        <v>129</v>
      </c>
      <c r="I7" t="s">
        <v>134</v>
      </c>
      <c r="O7" s="108"/>
    </row>
    <row r="8" spans="1:15" x14ac:dyDescent="0.2">
      <c r="A8" s="104" t="str">
        <f>IF(OR(受入カレンダー!B10="○",受入カレンダー!B10="◎1",受入カレンダー!B10="◎2",受入カレンダー!B10="◎3",受入カレンダー!B10="◎4",受入カレンダー!B10="◎5"),受入カレンダー!B9,"")</f>
        <v/>
      </c>
      <c r="D8" s="110">
        <v>25</v>
      </c>
      <c r="F8" s="105" t="s">
        <v>66</v>
      </c>
      <c r="I8" t="s">
        <v>127</v>
      </c>
      <c r="O8" s="108"/>
    </row>
    <row r="9" spans="1:15" x14ac:dyDescent="0.2">
      <c r="A9" s="104" t="str">
        <f>IF(OR(受入カレンダー!C10="○",受入カレンダー!C10="◎1",受入カレンダー!C10="◎2",受入カレンダー!C10="◎3",受入カレンダー!C10="◎4",受入カレンダー!C10="◎5"),受入カレンダー!C9,"")</f>
        <v/>
      </c>
      <c r="D9" s="110">
        <v>25.5</v>
      </c>
      <c r="I9" t="s">
        <v>130</v>
      </c>
      <c r="O9" s="108"/>
    </row>
    <row r="10" spans="1:15" x14ac:dyDescent="0.2">
      <c r="A10" s="104" t="str">
        <f>IF(OR(受入カレンダー!D10="○",受入カレンダー!D10="◎1",受入カレンダー!D10="◎2",受入カレンダー!D10="◎3",受入カレンダー!D10="◎4",受入カレンダー!D10="◎5"),受入カレンダー!D9,"")</f>
        <v/>
      </c>
      <c r="D10" s="110">
        <v>26</v>
      </c>
      <c r="I10" t="s">
        <v>115</v>
      </c>
      <c r="O10" s="108"/>
    </row>
    <row r="11" spans="1:15" x14ac:dyDescent="0.2">
      <c r="A11" s="104" t="str">
        <f>IF(OR(受入カレンダー!E10="○",受入カレンダー!E10="◎1",受入カレンダー!E10="◎2",受入カレンダー!E10="◎3",受入カレンダー!E10="◎4",受入カレンダー!E10="◎5"),受入カレンダー!E9,"")</f>
        <v/>
      </c>
      <c r="D11" s="110">
        <v>26.5</v>
      </c>
      <c r="O11" s="108"/>
    </row>
    <row r="12" spans="1:15" x14ac:dyDescent="0.2">
      <c r="A12" s="104" t="str">
        <f>IF(OR(受入カレンダー!F10="○",受入カレンダー!F10="◎1",受入カレンダー!F10="◎2",受入カレンダー!F10="◎3",受入カレンダー!F10="◎4",受入カレンダー!F10="◎5"),受入カレンダー!F9,"")</f>
        <v/>
      </c>
      <c r="D12" s="110">
        <v>27</v>
      </c>
      <c r="O12" s="108"/>
    </row>
    <row r="13" spans="1:15" x14ac:dyDescent="0.2">
      <c r="A13" s="104" t="str">
        <f>IF(OR(受入カレンダー!G10="○",受入カレンダー!G10="◎1",受入カレンダー!G10="◎2",受入カレンダー!G10="◎3",受入カレンダー!G10="◎4",受入カレンダー!G10="◎5"),受入カレンダー!G9,"")</f>
        <v/>
      </c>
      <c r="D13" s="110">
        <v>27.5</v>
      </c>
      <c r="O13" s="108"/>
    </row>
    <row r="14" spans="1:15" x14ac:dyDescent="0.2">
      <c r="A14" s="104" t="str">
        <f>IF(OR(受入カレンダー!H10="○",受入カレンダー!H10="◎1",受入カレンダー!H10="◎2",受入カレンダー!H10="◎3",受入カレンダー!H10="◎4",受入カレンダー!H10="◎5"),受入カレンダー!H9,"")</f>
        <v/>
      </c>
      <c r="D14" s="110">
        <v>28</v>
      </c>
      <c r="O14" s="108"/>
    </row>
    <row r="15" spans="1:15" x14ac:dyDescent="0.2">
      <c r="A15" s="104" t="str">
        <f>IF(OR(受入カレンダー!B13="○",受入カレンダー!B13="◎1",受入カレンダー!B13="◎2",受入カレンダー!B13="◎3",受入カレンダー!B13="◎4",受入カレンダー!B13="◎5"),受入カレンダー!B12,"")</f>
        <v/>
      </c>
      <c r="D15" s="110">
        <v>29</v>
      </c>
      <c r="O15" s="108"/>
    </row>
    <row r="16" spans="1:15" x14ac:dyDescent="0.2">
      <c r="A16" s="104" t="str">
        <f>IF(OR(受入カレンダー!C13="○",受入カレンダー!C13="◎1",受入カレンダー!C13="◎2",受入カレンダー!C13="◎3",受入カレンダー!C13="◎4",受入カレンダー!C13="◎5"),受入カレンダー!C12,"")</f>
        <v/>
      </c>
      <c r="O16" s="108"/>
    </row>
    <row r="17" spans="1:18" x14ac:dyDescent="0.2">
      <c r="A17" s="104" t="str">
        <f>IF(OR(受入カレンダー!D13="○",受入カレンダー!D13="◎1",受入カレンダー!D13="◎2",受入カレンダー!D13="◎3",受入カレンダー!D13="◎4",受入カレンダー!D13="◎5"),受入カレンダー!D12,"")</f>
        <v/>
      </c>
      <c r="O17" s="108"/>
    </row>
    <row r="18" spans="1:18" x14ac:dyDescent="0.2">
      <c r="A18" s="104" t="str">
        <f>IF(OR(受入カレンダー!E13="○",受入カレンダー!E13="◎1",受入カレンダー!E13="◎2",受入カレンダー!E13="◎3",受入カレンダー!E13="◎4",受入カレンダー!E13="◎5"),受入カレンダー!E12,"")</f>
        <v/>
      </c>
      <c r="D18" s="111" t="s">
        <v>62</v>
      </c>
      <c r="O18" s="108"/>
    </row>
    <row r="19" spans="1:18" x14ac:dyDescent="0.2">
      <c r="A19" s="104" t="str">
        <f>IF(OR(受入カレンダー!F13="○",受入カレンダー!F13="◎1",受入カレンダー!F13="◎2",受入カレンダー!F13="◎3",受入カレンダー!F13="◎4",受入カレンダー!F13="◎5"),受入カレンダー!F12,"")</f>
        <v/>
      </c>
      <c r="D19" s="112">
        <f t="array" ref="D19">IFERROR(INDEX($A$1:$A$126,SMALL(IF($A$1:$A$126&lt;&gt;"",ROW($A$1:$A$126)),ROW(A1))),"")</f>
        <v>45731</v>
      </c>
      <c r="O19" s="108"/>
    </row>
    <row r="20" spans="1:18" x14ac:dyDescent="0.2">
      <c r="A20" s="104" t="str">
        <f>IF(OR(受入カレンダー!G13="○",受入カレンダー!G13="◎1",受入カレンダー!G13="◎2",受入カレンダー!G13="◎3",受入カレンダー!G13="◎4",受入カレンダー!G13="◎5"),受入カレンダー!G12,"")</f>
        <v/>
      </c>
      <c r="C20" s="81" t="str">
        <f>IF(OR(受入カレンダー!C7="○",受入カレンダー!C7="◎1",受入カレンダー!C7="◎2",受入カレンダー!C7="◎3",受入カレンダー!C7="◎4",受入カレンダー!C7="◎5"),受入カレンダー!C6,"")</f>
        <v/>
      </c>
      <c r="D20" s="112">
        <f t="array" ref="D20">IFERROR(INDEX($A$1:$A$126,SMALL(IF($A$1:$A$126&lt;&gt;"",ROW($A$1:$A$126)),ROW(A2))),"")</f>
        <v>45738</v>
      </c>
      <c r="E20" s="81" t="str">
        <f>IF(OR(受入カレンダー!E7="○",受入カレンダー!E7="◎1",受入カレンダー!E7="◎2",受入カレンダー!E7="◎3",受入カレンダー!E7="◎4",受入カレンダー!E7="◎5"),受入カレンダー!E6,"")</f>
        <v/>
      </c>
      <c r="G20" s="81" t="str">
        <f>IF(OR(受入カレンダー!G7="○",受入カレンダー!G7="◎1",受入カレンダー!G7="◎2",受入カレンダー!G7="◎3",受入カレンダー!G7="◎4",受入カレンダー!G7="◎5"),受入カレンダー!G6,"")</f>
        <v/>
      </c>
      <c r="H20" s="81" t="str">
        <f>IF(OR(受入カレンダー!H7="○",受入カレンダー!H7="◎1",受入カレンダー!H7="◎2",受入カレンダー!H7="◎3",受入カレンダー!H7="◎4",受入カレンダー!H7="◎5"),受入カレンダー!H6,"")</f>
        <v/>
      </c>
      <c r="I20" s="81" t="str">
        <f>IF(OR(受入カレンダー!I7="○",受入カレンダー!I7="◎1",受入カレンダー!I7="◎2",受入カレンダー!I7="◎3",受入カレンダー!I7="◎4",受入カレンダー!I7="◎5"),受入カレンダー!I6,"")</f>
        <v/>
      </c>
      <c r="J20" s="81" t="str">
        <f>IF(OR(受入カレンダー!J7="○",受入カレンダー!J7="◎1",受入カレンダー!J7="◎2",受入カレンダー!J7="◎3",受入カレンダー!J7="◎4",受入カレンダー!J7="◎5"),受入カレンダー!J6,"")</f>
        <v/>
      </c>
      <c r="K20" s="81" t="str">
        <f>IF(OR(受入カレンダー!K7="○",受入カレンダー!K7="◎1",受入カレンダー!K7="◎2",受入カレンダー!K7="◎3",受入カレンダー!K7="◎4",受入カレンダー!K7="◎5"),受入カレンダー!K6,"")</f>
        <v/>
      </c>
      <c r="L20" s="81" t="str">
        <f>IF(OR(受入カレンダー!L7="○",受入カレンダー!L7="◎1",受入カレンダー!L7="◎2",受入カレンダー!L7="◎3",受入カレンダー!L7="◎4",受入カレンダー!L7="◎5"),受入カレンダー!L6,"")</f>
        <v/>
      </c>
      <c r="M20" s="81" t="str">
        <f>IF(OR(受入カレンダー!M7="○",受入カレンダー!M7="◎1",受入カレンダー!M7="◎2",受入カレンダー!M7="◎3",受入カレンダー!M7="◎4",受入カレンダー!M7="◎5"),受入カレンダー!M6,"")</f>
        <v/>
      </c>
      <c r="N20" s="81" t="str">
        <f>IF(OR(受入カレンダー!N7="○",受入カレンダー!N7="◎1",受入カレンダー!N7="◎2",受入カレンダー!N7="◎3",受入カレンダー!N7="◎4",受入カレンダー!N7="◎5"),受入カレンダー!N6,"")</f>
        <v/>
      </c>
      <c r="O20" s="108"/>
      <c r="P20" s="81" t="str">
        <f>IF(OR(受入カレンダー!P7="○",受入カレンダー!P7="◎1",受入カレンダー!P7="◎2",受入カレンダー!P7="◎3",受入カレンダー!P7="◎4",受入カレンダー!P7="◎5"),受入カレンダー!P6,"")</f>
        <v/>
      </c>
      <c r="Q20" s="81" t="str">
        <f>IF(OR(受入カレンダー!Q7="○",受入カレンダー!Q7="◎1",受入カレンダー!Q7="◎2",受入カレンダー!Q7="◎3",受入カレンダー!Q7="◎4",受入カレンダー!Q7="◎5"),受入カレンダー!Q6,"")</f>
        <v/>
      </c>
      <c r="R20" s="81" t="str">
        <f>IF(OR(受入カレンダー!R7="○",受入カレンダー!R7="◎1",受入カレンダー!R7="◎2",受入カレンダー!R7="◎3",受入カレンダー!R7="◎4",受入カレンダー!R7="◎5"),受入カレンダー!R6,"")</f>
        <v/>
      </c>
    </row>
    <row r="21" spans="1:18" x14ac:dyDescent="0.2">
      <c r="A21" s="104" t="str">
        <f>IF(OR(受入カレンダー!H13="○",受入カレンダー!H13="◎1",受入カレンダー!H13="◎2",受入カレンダー!H13="◎3",受入カレンダー!H13="◎4",受入カレンダー!H13="◎5"),受入カレンダー!H12,"")</f>
        <v/>
      </c>
      <c r="D21" s="112">
        <f t="array" ref="D21">IFERROR(INDEX($A$1:$A$126,SMALL(IF($A$1:$A$126&lt;&gt;"",ROW($A$1:$A$126)),ROW(A3))),"")</f>
        <v>45745</v>
      </c>
      <c r="O21" s="108"/>
    </row>
    <row r="22" spans="1:18" x14ac:dyDescent="0.2">
      <c r="A22" s="104" t="str">
        <f>IF(OR(受入カレンダー!B16="○",受入カレンダー!B16="◎1",受入カレンダー!B16="◎2",受入カレンダー!B16="◎3",受入カレンダー!B16="◎4",受入カレンダー!B16="◎5"),受入カレンダー!B15,"")</f>
        <v/>
      </c>
      <c r="D22" s="112">
        <f t="array" ref="D22">IFERROR(INDEX($A$1:$A$126,SMALL(IF($A$1:$A$126&lt;&gt;"",ROW($A$1:$A$126)),ROW(A4))),"")</f>
        <v>45746</v>
      </c>
      <c r="O22" s="108"/>
    </row>
    <row r="23" spans="1:18" x14ac:dyDescent="0.2">
      <c r="A23" s="104" t="str">
        <f>IF(OR(受入カレンダー!C16="○",受入カレンダー!C16="◎1",受入カレンダー!C16="◎2",受入カレンダー!C16="◎3",受入カレンダー!C16="◎4",受入カレンダー!C16="◎5"),受入カレンダー!C15,"")</f>
        <v/>
      </c>
      <c r="D23" s="112" t="str">
        <f t="array" ref="D23">IFERROR(INDEX($A$1:$A$126,SMALL(IF($A$1:$A$126&lt;&gt;"",ROW($A$1:$A$126)),ROW(A5))),"")</f>
        <v/>
      </c>
      <c r="O23" s="108"/>
    </row>
    <row r="24" spans="1:18" x14ac:dyDescent="0.2">
      <c r="A24" s="104" t="str">
        <f>IF(OR(受入カレンダー!D16="○",受入カレンダー!D16="◎1",受入カレンダー!D16="◎2",受入カレンダー!D16="◎3",受入カレンダー!D16="◎4",受入カレンダー!D16="◎5"),受入カレンダー!D15,"")</f>
        <v/>
      </c>
      <c r="D24" s="112" t="str">
        <f t="array" ref="D24">IFERROR(INDEX($A$1:$A$126,SMALL(IF($A$1:$A$126&lt;&gt;"",ROW($A$1:$A$126)),ROW(A6))),"")</f>
        <v/>
      </c>
      <c r="O24" s="108"/>
    </row>
    <row r="25" spans="1:18" x14ac:dyDescent="0.2">
      <c r="A25" s="104" t="str">
        <f>IF(OR(受入カレンダー!E16="○",受入カレンダー!E16="◎1",受入カレンダー!E16="◎2",受入カレンダー!E16="◎3",受入カレンダー!E16="◎4",受入カレンダー!E16="◎5"),受入カレンダー!E15,"")</f>
        <v/>
      </c>
      <c r="D25" s="112" t="str">
        <f t="array" ref="D25">IFERROR(INDEX($A$1:$A$126,SMALL(IF($A$1:$A$126&lt;&gt;"",ROW($A$1:$A$126)),ROW(A7))),"")</f>
        <v/>
      </c>
      <c r="O25" s="108"/>
    </row>
    <row r="26" spans="1:18" x14ac:dyDescent="0.2">
      <c r="A26" s="104" t="str">
        <f>IF(OR(受入カレンダー!F16="○",受入カレンダー!F16="◎1",受入カレンダー!F16="◎2",受入カレンダー!F16="◎3",受入カレンダー!F16="◎4",受入カレンダー!F16="◎5"),受入カレンダー!F15,"")</f>
        <v/>
      </c>
      <c r="D26" s="112" t="str">
        <f t="array" ref="D26">IFERROR(INDEX($A$1:$A$126,SMALL(IF($A$1:$A$126&lt;&gt;"",ROW($A$1:$A$126)),ROW(A8))),"")</f>
        <v/>
      </c>
      <c r="O26" s="108"/>
    </row>
    <row r="27" spans="1:18" x14ac:dyDescent="0.2">
      <c r="A27" s="104" t="str">
        <f>IF(OR(受入カレンダー!G16="○",受入カレンダー!G16="◎1",受入カレンダー!G16="◎2",受入カレンダー!G16="◎3",受入カレンダー!G16="◎4",受入カレンダー!G16="◎5"),受入カレンダー!G15,"")</f>
        <v/>
      </c>
      <c r="D27" s="112" t="str">
        <f t="array" ref="D27">IFERROR(INDEX($A$1:$A$126,SMALL(IF($A$1:$A$126&lt;&gt;"",ROW($A$1:$A$126)),ROW(A9))),"")</f>
        <v/>
      </c>
      <c r="O27" s="108"/>
    </row>
    <row r="28" spans="1:18" x14ac:dyDescent="0.2">
      <c r="A28" s="104" t="str">
        <f>IF(OR(受入カレンダー!H16="○",受入カレンダー!H16="◎1",受入カレンダー!H16="◎2",受入カレンダー!H16="◎3",受入カレンダー!H16="◎4",受入カレンダー!H16="◎5"),受入カレンダー!H15,"")</f>
        <v/>
      </c>
      <c r="D28" s="112" t="str">
        <f t="array" ref="D28">IFERROR(INDEX($A$1:$A$126,SMALL(IF($A$1:$A$126&lt;&gt;"",ROW($A$1:$A$126)),ROW(A10))),"")</f>
        <v/>
      </c>
      <c r="O28" s="108"/>
    </row>
    <row r="29" spans="1:18" x14ac:dyDescent="0.2">
      <c r="A29" s="104" t="str">
        <f>IF(OR(受入カレンダー!B19="○",受入カレンダー!B19="◎1",受入カレンダー!B19="◎2",受入カレンダー!B19="◎3",受入カレンダー!B19="◎4",受入カレンダー!B19="◎5"),受入カレンダー!B18,"")</f>
        <v/>
      </c>
      <c r="D29" s="112" t="str">
        <f t="array" ref="D29">IFERROR(INDEX($A$1:$A$126,SMALL(IF($A$1:$A$126&lt;&gt;"",ROW($A$1:$A$126)),ROW(A11))),"")</f>
        <v/>
      </c>
      <c r="O29" s="108"/>
    </row>
    <row r="30" spans="1:18" x14ac:dyDescent="0.2">
      <c r="A30" s="104" t="str">
        <f>IF(OR(受入カレンダー!C19="○",受入カレンダー!C19="◎1",受入カレンダー!C19="◎2",受入カレンダー!C19="◎3",受入カレンダー!C19="◎4",受入カレンダー!C19="◎5"),受入カレンダー!C18,"")</f>
        <v/>
      </c>
      <c r="D30" s="112" t="str">
        <f t="array" ref="D30">IFERROR(INDEX($A$1:$A$126,SMALL(IF($A$1:$A$126&lt;&gt;"",ROW($A$1:$A$126)),ROW(A12))),"")</f>
        <v/>
      </c>
      <c r="O30" s="108"/>
    </row>
    <row r="31" spans="1:18" x14ac:dyDescent="0.2">
      <c r="A31" s="104" t="str">
        <f>IF(OR(受入カレンダー!D19="○",受入カレンダー!D19="◎1",受入カレンダー!D19="◎2",受入カレンダー!D19="◎3",受入カレンダー!D19="◎4",受入カレンダー!D19="◎5"),受入カレンダー!D18,"")</f>
        <v/>
      </c>
      <c r="D31" s="112" t="str">
        <f t="array" ref="D31">IFERROR(INDEX($A$1:$A$126,SMALL(IF($A$1:$A$126&lt;&gt;"",ROW($A$1:$A$126)),ROW(A13))),"")</f>
        <v/>
      </c>
      <c r="O31" s="108"/>
    </row>
    <row r="32" spans="1:18" x14ac:dyDescent="0.2">
      <c r="A32" s="104" t="str">
        <f>IF(OR(受入カレンダー!E19="○",受入カレンダー!E19="◎1",受入カレンダー!E19="◎2",受入カレンダー!E19="◎3",受入カレンダー!E19="◎4",受入カレンダー!E19="◎5"),受入カレンダー!E18,"")</f>
        <v/>
      </c>
      <c r="D32" s="112" t="str">
        <f t="array" ref="D32">IFERROR(INDEX($A$1:$A$126,SMALL(IF($A$1:$A$126&lt;&gt;"",ROW($A$1:$A$126)),ROW(A14))),"")</f>
        <v/>
      </c>
      <c r="O32" s="108"/>
    </row>
    <row r="33" spans="1:15" x14ac:dyDescent="0.2">
      <c r="A33" s="104" t="str">
        <f>IF(OR(受入カレンダー!F19="○",受入カレンダー!F19="◎1",受入カレンダー!F19="◎2",受入カレンダー!F19="◎3",受入カレンダー!F19="◎4",受入カレンダー!F19="◎5"),受入カレンダー!F18,"")</f>
        <v/>
      </c>
      <c r="D33" s="112" t="str">
        <f t="array" ref="D33">IFERROR(INDEX($A$1:$A$126,SMALL(IF($A$1:$A$126&lt;&gt;"",ROW($A$1:$A$126)),ROW(A15))),"")</f>
        <v/>
      </c>
      <c r="O33" s="108"/>
    </row>
    <row r="34" spans="1:15" s="18" customFormat="1" x14ac:dyDescent="0.2">
      <c r="A34" s="104" t="str">
        <f>IF(OR(受入カレンダー!G19="○",受入カレンダー!G19="◎1",受入カレンダー!G19="◎2",受入カレンダー!G19="◎3",受入カレンダー!G19="◎4",受入カレンダー!G19="◎5"),受入カレンダー!G18,"")</f>
        <v/>
      </c>
      <c r="D34" s="112" t="str">
        <f t="array" ref="D34">IFERROR(INDEX($A$1:$A$126,SMALL(IF($A$1:$A$126&lt;&gt;"",ROW($A$1:$A$126)),ROW(A16))),"")</f>
        <v/>
      </c>
      <c r="F34" s="105"/>
      <c r="O34" s="108"/>
    </row>
    <row r="35" spans="1:15" s="18" customFormat="1" x14ac:dyDescent="0.2">
      <c r="A35" s="104" t="str">
        <f>IF(OR(受入カレンダー!H19="○",受入カレンダー!H19="◎1",受入カレンダー!H19="◎2",受入カレンダー!H19="◎3",受入カレンダー!H19="◎4",受入カレンダー!H19="◎5"),受入カレンダー!H18,"")</f>
        <v/>
      </c>
      <c r="D35" s="112" t="str">
        <f t="array" ref="D35">IFERROR(INDEX($A$1:$A$126,SMALL(IF($A$1:$A$126&lt;&gt;"",ROW($A$1:$A$126)),ROW(A17))),"")</f>
        <v/>
      </c>
      <c r="F35" s="105"/>
      <c r="O35" s="108"/>
    </row>
    <row r="36" spans="1:15" s="18" customFormat="1" x14ac:dyDescent="0.2">
      <c r="A36" s="104" t="str">
        <f>IF(OR(受入カレンダー!B23="○",受入カレンダー!B23="◎1",受入カレンダー!B23="◎2",受入カレンダー!B23="◎3",受入カレンダー!B23="◎4",受入カレンダー!B23="◎5"),受入カレンダー!B22,"")</f>
        <v/>
      </c>
      <c r="D36" s="112" t="str">
        <f t="array" ref="D36">IFERROR(INDEX($A$1:$A$126,SMALL(IF($A$1:$A$126&lt;&gt;"",ROW($A$1:$A$126)),ROW(A18))),"")</f>
        <v/>
      </c>
      <c r="F36" s="105"/>
      <c r="O36" s="108"/>
    </row>
    <row r="37" spans="1:15" s="18" customFormat="1" x14ac:dyDescent="0.2">
      <c r="A37" s="104" t="str">
        <f>IF(OR(受入カレンダー!C23="○",受入カレンダー!C23="◎1",受入カレンダー!C23="◎2",受入カレンダー!C23="◎3",受入カレンダー!C23="◎4",受入カレンダー!C23="◎5"),受入カレンダー!C22,"")</f>
        <v/>
      </c>
      <c r="D37" s="112" t="str">
        <f t="array" ref="D37">IFERROR(INDEX($A$1:$A$126,SMALL(IF($A$1:$A$126&lt;&gt;"",ROW($A$1:$A$126)),ROW(A19))),"")</f>
        <v/>
      </c>
      <c r="F37" s="105"/>
      <c r="O37" s="108"/>
    </row>
    <row r="38" spans="1:15" s="18" customFormat="1" x14ac:dyDescent="0.2">
      <c r="A38" s="104" t="str">
        <f>IF(OR(受入カレンダー!D23="○",受入カレンダー!D23="◎1",受入カレンダー!D23="◎2",受入カレンダー!D23="◎3",受入カレンダー!D23="◎4",受入カレンダー!D23="◎5"),受入カレンダー!D22,"")</f>
        <v/>
      </c>
      <c r="D38" s="112" t="str">
        <f t="array" ref="D38">IFERROR(INDEX($A$1:$A$126,SMALL(IF($A$1:$A$126&lt;&gt;"",ROW($A$1:$A$126)),ROW(A20))),"")</f>
        <v/>
      </c>
      <c r="F38" s="105"/>
      <c r="O38" s="108"/>
    </row>
    <row r="39" spans="1:15" s="18" customFormat="1" x14ac:dyDescent="0.2">
      <c r="A39" s="104" t="str">
        <f>IF(OR(受入カレンダー!E23="○",受入カレンダー!E23="◎1",受入カレンダー!E23="◎2",受入カレンダー!E23="◎3",受入カレンダー!E23="◎4",受入カレンダー!E23="◎5"),受入カレンダー!E22,"")</f>
        <v/>
      </c>
      <c r="D39" s="112" t="str">
        <f t="array" ref="D39">IFERROR(INDEX($A$1:$A$126,SMALL(IF($A$1:$A$126&lt;&gt;"",ROW($A$1:$A$126)),ROW(A21))),"")</f>
        <v/>
      </c>
      <c r="F39" s="105"/>
      <c r="O39" s="108"/>
    </row>
    <row r="40" spans="1:15" s="18" customFormat="1" x14ac:dyDescent="0.2">
      <c r="A40" s="104" t="str">
        <f>IF(OR(受入カレンダー!F23="○",受入カレンダー!F23="◎1",受入カレンダー!F23="◎2",受入カレンダー!F23="◎3",受入カレンダー!F23="◎4",受入カレンダー!F23="◎5"),受入カレンダー!F22,"")</f>
        <v/>
      </c>
      <c r="D40" s="112" t="str">
        <f t="array" ref="D40">IFERROR(INDEX($A$1:$A$126,SMALL(IF($A$1:$A$126&lt;&gt;"",ROW($A$1:$A$126)),ROW(A22))),"")</f>
        <v/>
      </c>
      <c r="F40" s="105"/>
      <c r="O40" s="108"/>
    </row>
    <row r="41" spans="1:15" x14ac:dyDescent="0.2">
      <c r="A41" s="104" t="str">
        <f>IF(OR(受入カレンダー!G23="○",受入カレンダー!G23="◎1",受入カレンダー!G23="◎2",受入カレンダー!G23="◎3",受入カレンダー!G23="◎4",受入カレンダー!G23="◎5"),受入カレンダー!G22,"")</f>
        <v/>
      </c>
      <c r="D41" s="112" t="str">
        <f t="array" ref="D41">IFERROR(INDEX($A$1:$A$126,SMALL(IF($A$1:$A$126&lt;&gt;"",ROW($A$1:$A$126)),ROW(A23))),"")</f>
        <v/>
      </c>
      <c r="O41" s="108"/>
    </row>
    <row r="42" spans="1:15" x14ac:dyDescent="0.2">
      <c r="A42" s="104" t="str">
        <f>IF(OR(受入カレンダー!H23="○",受入カレンダー!H23="◎1",受入カレンダー!H23="◎2",受入カレンダー!H23="◎3",受入カレンダー!H23="◎4",受入カレンダー!H23="◎5"),受入カレンダー!H22,"")</f>
        <v/>
      </c>
      <c r="D42" s="112" t="str">
        <f t="array" ref="D42">IFERROR(INDEX($A$1:$A$126,SMALL(IF($A$1:$A$126&lt;&gt;"",ROW($A$1:$A$126)),ROW(A24))),"")</f>
        <v/>
      </c>
      <c r="O42" s="108"/>
    </row>
    <row r="43" spans="1:15" x14ac:dyDescent="0.2">
      <c r="A43" s="104" t="str">
        <f>IF(OR(受入カレンダー!J7="○",受入カレンダー!J7="◎1",受入カレンダー!J7="◎2",受入カレンダー!J7="◎3",受入カレンダー!J7="◎4",受入カレンダー!J7="◎5"),受入カレンダー!J6,"")</f>
        <v/>
      </c>
      <c r="D43" s="112" t="str">
        <f t="array" ref="D43">IFERROR(INDEX($A$1:$A$126,SMALL(IF($A$1:$A$126&lt;&gt;"",ROW($A$1:$A$126)),ROW(A25))),"")</f>
        <v/>
      </c>
      <c r="O43" s="108"/>
    </row>
    <row r="44" spans="1:15" x14ac:dyDescent="0.2">
      <c r="A44" s="104" t="str">
        <f>IF(OR(受入カレンダー!K7="○",受入カレンダー!K7="◎1",受入カレンダー!K7="◎2",受入カレンダー!K7="◎3",受入カレンダー!K7="◎4",受入カレンダー!K7="◎5"),受入カレンダー!K6,"")</f>
        <v/>
      </c>
      <c r="D44" s="112" t="str">
        <f t="array" ref="D44">IFERROR(INDEX($A$1:$A$126,SMALL(IF($A$1:$A$126&lt;&gt;"",ROW($A$1:$A$126)),ROW(A26))),"")</f>
        <v/>
      </c>
      <c r="O44" s="108"/>
    </row>
    <row r="45" spans="1:15" x14ac:dyDescent="0.2">
      <c r="A45" s="104" t="str">
        <f>IF(OR(受入カレンダー!L7="○",受入カレンダー!L7="◎1",受入カレンダー!L7="◎2",受入カレンダー!L7="◎3",受入カレンダー!L7="◎4",受入カレンダー!L7="◎5"),受入カレンダー!L6,"")</f>
        <v/>
      </c>
      <c r="D45" s="112" t="str">
        <f t="array" ref="D45">IFERROR(INDEX($A$1:$A$126,SMALL(IF($A$1:$A$126&lt;&gt;"",ROW($A$1:$A$126)),ROW(A27))),"")</f>
        <v/>
      </c>
      <c r="O45" s="108"/>
    </row>
    <row r="46" spans="1:15" x14ac:dyDescent="0.2">
      <c r="A46" s="104" t="str">
        <f>IF(OR(受入カレンダー!M7="○",受入カレンダー!M7="◎1",受入カレンダー!M7="◎2",受入カレンダー!M7="◎3",受入カレンダー!M7="◎4",受入カレンダー!M7="◎5"),受入カレンダー!M6,"")</f>
        <v/>
      </c>
      <c r="D46" s="112" t="str">
        <f t="array" ref="D46">IFERROR(INDEX($A$1:$A$126,SMALL(IF($A$1:$A$126&lt;&gt;"",ROW($A$1:$A$126)),ROW(A28))),"")</f>
        <v/>
      </c>
      <c r="O46" s="108"/>
    </row>
    <row r="47" spans="1:15" x14ac:dyDescent="0.2">
      <c r="A47" s="104" t="str">
        <f>IF(OR(受入カレンダー!N7="○",受入カレンダー!N7="◎1",受入カレンダー!N7="◎2",受入カレンダー!N7="◎3",受入カレンダー!N7="◎4",受入カレンダー!N7="◎5"),受入カレンダー!N6,"")</f>
        <v/>
      </c>
      <c r="D47" s="112" t="str">
        <f t="array" ref="D47">IFERROR(INDEX($A$1:$A$126,SMALL(IF($A$1:$A$126&lt;&gt;"",ROW($A$1:$A$126)),ROW(A29))),"")</f>
        <v/>
      </c>
      <c r="O47" s="108"/>
    </row>
    <row r="48" spans="1:15" x14ac:dyDescent="0.2">
      <c r="A48" s="104" t="str">
        <f>IF(OR(受入カレンダー!O7="○",受入カレンダー!O7="◎1",受入カレンダー!O7="◎2",受入カレンダー!O7="◎3",受入カレンダー!O7="◎4",受入カレンダー!O7="◎5"),受入カレンダー!O6,"")</f>
        <v/>
      </c>
      <c r="D48" s="112" t="str">
        <f t="array" ref="D48">IFERROR(INDEX($A$1:$A$126,SMALL(IF($A$1:$A$126&lt;&gt;"",ROW($A$1:$A$126)),ROW(A30))),"")</f>
        <v/>
      </c>
      <c r="O48" s="108"/>
    </row>
    <row r="49" spans="1:15" x14ac:dyDescent="0.2">
      <c r="A49" s="104" t="str">
        <f>IF(OR(受入カレンダー!P7="○",受入カレンダー!P7="◎1",受入カレンダー!P7="◎2",受入カレンダー!P7="◎3",受入カレンダー!P7="◎4",受入カレンダー!P7="◎5"),受入カレンダー!P6,"")</f>
        <v/>
      </c>
      <c r="D49" s="112" t="str">
        <f t="array" ref="D49">IFERROR(INDEX($A$1:$A$126,SMALL(IF($A$1:$A$126&lt;&gt;"",ROW($A$1:$A$126)),ROW(A31))),"")</f>
        <v/>
      </c>
      <c r="O49" s="108"/>
    </row>
    <row r="50" spans="1:15" x14ac:dyDescent="0.2">
      <c r="A50" s="104" t="str">
        <f>IF(OR(受入カレンダー!J10="○",受入カレンダー!J10="◎1",受入カレンダー!J10="◎2",受入カレンダー!J10="◎3",受入カレンダー!J10="◎4",受入カレンダー!J10="◎5"),受入カレンダー!J9,"")</f>
        <v/>
      </c>
      <c r="D50" s="112" t="str">
        <f t="array" ref="D50">IFERROR(INDEX($A$1:$A$126,SMALL(IF($A$1:$A$126&lt;&gt;"",ROW($A$1:$A$126)),ROW(A32))),"")</f>
        <v/>
      </c>
      <c r="O50" s="108"/>
    </row>
    <row r="51" spans="1:15" x14ac:dyDescent="0.2">
      <c r="A51" s="104" t="str">
        <f>IF(OR(受入カレンダー!K10="○",受入カレンダー!K10="◎1",受入カレンダー!K10="◎2",受入カレンダー!K10="◎3",受入カレンダー!K10="◎4",受入カレンダー!K10="◎5"),受入カレンダー!K9,"")</f>
        <v/>
      </c>
      <c r="D51" s="112" t="str">
        <f t="array" ref="D51">IFERROR(INDEX($A$1:$A$126,SMALL(IF($A$1:$A$126&lt;&gt;"",ROW($A$1:$A$126)),ROW(A33))),"")</f>
        <v/>
      </c>
      <c r="O51" s="108"/>
    </row>
    <row r="52" spans="1:15" x14ac:dyDescent="0.2">
      <c r="A52" s="104" t="str">
        <f>IF(OR(受入カレンダー!L10="○",受入カレンダー!L10="◎1",受入カレンダー!L10="◎2",受入カレンダー!L10="◎3",受入カレンダー!L10="◎4",受入カレンダー!L10="◎5"),受入カレンダー!L9,"")</f>
        <v/>
      </c>
      <c r="D52" s="112" t="str">
        <f t="array" ref="D52">IFERROR(INDEX($A$1:$A$126,SMALL(IF($A$1:$A$126&lt;&gt;"",ROW($A$1:$A$126)),ROW(A34))),"")</f>
        <v/>
      </c>
      <c r="O52" s="108"/>
    </row>
    <row r="53" spans="1:15" x14ac:dyDescent="0.2">
      <c r="A53" s="104" t="str">
        <f>IF(OR(受入カレンダー!M10="○",受入カレンダー!M10="◎1",受入カレンダー!M10="◎2",受入カレンダー!M10="◎3",受入カレンダー!M10="◎4",受入カレンダー!M10="◎5"),受入カレンダー!M9,"")</f>
        <v/>
      </c>
      <c r="D53" s="112" t="str">
        <f t="array" ref="D53">IFERROR(INDEX($A$1:$A$126,SMALL(IF($A$1:$A$126&lt;&gt;"",ROW($A$1:$A$126)),ROW(A35))),"")</f>
        <v/>
      </c>
      <c r="O53" s="108"/>
    </row>
    <row r="54" spans="1:15" x14ac:dyDescent="0.2">
      <c r="A54" s="104" t="str">
        <f>IF(OR(受入カレンダー!N10="○",受入カレンダー!N10="◎1",受入カレンダー!N10="◎2",受入カレンダー!N10="◎3",受入カレンダー!N10="◎4",受入カレンダー!N10="◎5"),受入カレンダー!N9,"")</f>
        <v/>
      </c>
      <c r="D54" s="112" t="str">
        <f t="array" ref="D54">IFERROR(INDEX($A$1:$A$126,SMALL(IF($A$1:$A$126&lt;&gt;"",ROW($A$1:$A$126)),ROW(A36))),"")</f>
        <v/>
      </c>
      <c r="O54" s="108"/>
    </row>
    <row r="55" spans="1:15" s="18" customFormat="1" x14ac:dyDescent="0.2">
      <c r="A55" s="104" t="str">
        <f>IF(OR(受入カレンダー!O10="○",受入カレンダー!O10="◎1",受入カレンダー!O10="◎2",受入カレンダー!O10="◎3",受入カレンダー!O10="◎4",受入カレンダー!O10="◎5"),受入カレンダー!O9,"")</f>
        <v/>
      </c>
      <c r="D55" s="112" t="str">
        <f t="array" ref="D55">IFERROR(INDEX($A$1:$A$126,SMALL(IF($A$1:$A$126&lt;&gt;"",ROW($A$1:$A$126)),ROW(A37))),"")</f>
        <v/>
      </c>
      <c r="F55" s="105"/>
      <c r="O55" s="108"/>
    </row>
    <row r="56" spans="1:15" s="18" customFormat="1" x14ac:dyDescent="0.2">
      <c r="A56" s="104" t="str">
        <f>IF(OR(受入カレンダー!P10="○",受入カレンダー!P10="◎1",受入カレンダー!P10="◎2",受入カレンダー!P10="◎3",受入カレンダー!P10="◎4",受入カレンダー!P10="◎5"),受入カレンダー!P9,"")</f>
        <v/>
      </c>
      <c r="D56" s="112" t="str">
        <f t="array" ref="D56">IFERROR(INDEX($A$1:$A$126,SMALL(IF($A$1:$A$126&lt;&gt;"",ROW($A$1:$A$126)),ROW(A38))),"")</f>
        <v/>
      </c>
      <c r="F56" s="105"/>
      <c r="O56" s="108"/>
    </row>
    <row r="57" spans="1:15" s="18" customFormat="1" x14ac:dyDescent="0.2">
      <c r="A57" s="104" t="str">
        <f>IF(OR(受入カレンダー!J13="○",受入カレンダー!J13="◎1",受入カレンダー!J13="◎2",受入カレンダー!J13="◎3",受入カレンダー!J13="◎4",受入カレンダー!J13="◎5"),受入カレンダー!J12,"")</f>
        <v/>
      </c>
      <c r="D57" s="112" t="str">
        <f t="array" ref="D57">IFERROR(INDEX($A$1:$A$126,SMALL(IF($A$1:$A$126&lt;&gt;"",ROW($A$1:$A$126)),ROW(A39))),"")</f>
        <v/>
      </c>
      <c r="F57" s="105"/>
      <c r="O57" s="108"/>
    </row>
    <row r="58" spans="1:15" s="18" customFormat="1" x14ac:dyDescent="0.2">
      <c r="A58" s="104" t="str">
        <f>IF(OR(受入カレンダー!K13="○",受入カレンダー!K13="◎1",受入カレンダー!K13="◎2",受入カレンダー!K13="◎3",受入カレンダー!K13="◎4",受入カレンダー!K13="◎5"),受入カレンダー!K12,"")</f>
        <v/>
      </c>
      <c r="D58" s="112" t="str">
        <f t="array" ref="D58">IFERROR(INDEX($A$1:$A$126,SMALL(IF($A$1:$A$126&lt;&gt;"",ROW($A$1:$A$126)),ROW(A40))),"")</f>
        <v/>
      </c>
      <c r="F58" s="105"/>
      <c r="O58" s="108"/>
    </row>
    <row r="59" spans="1:15" s="18" customFormat="1" x14ac:dyDescent="0.2">
      <c r="A59" s="104" t="str">
        <f>IF(OR(受入カレンダー!L13="○",受入カレンダー!L13="◎1",受入カレンダー!L13="◎2",受入カレンダー!L13="◎3",受入カレンダー!L13="◎4",受入カレンダー!L13="◎5"),受入カレンダー!L12,"")</f>
        <v/>
      </c>
      <c r="D59" s="112" t="str">
        <f t="array" ref="D59">IFERROR(INDEX($A$1:$A$126,SMALL(IF($A$1:$A$126&lt;&gt;"",ROW($A$1:$A$126)),ROW(A41))),"")</f>
        <v/>
      </c>
      <c r="F59" s="105"/>
      <c r="O59" s="108"/>
    </row>
    <row r="60" spans="1:15" s="18" customFormat="1" x14ac:dyDescent="0.2">
      <c r="A60" s="104" t="str">
        <f>IF(OR(受入カレンダー!M13="○",受入カレンダー!M13="◎1",受入カレンダー!M13="◎2",受入カレンダー!M13="◎3",受入カレンダー!M13="◎4",受入カレンダー!M13="◎5"),受入カレンダー!M12,"")</f>
        <v/>
      </c>
      <c r="D60" s="112" t="str">
        <f t="array" ref="D60">IFERROR(INDEX($A$1:$A$126,SMALL(IF($A$1:$A$126&lt;&gt;"",ROW($A$1:$A$126)),ROW(A42))),"")</f>
        <v/>
      </c>
      <c r="F60" s="105"/>
      <c r="O60" s="108"/>
    </row>
    <row r="61" spans="1:15" s="18" customFormat="1" x14ac:dyDescent="0.2">
      <c r="A61" s="104">
        <f>IF(OR(受入カレンダー!N13="○",受入カレンダー!N13="◎1",受入カレンダー!N13="◎2",受入カレンダー!N13="◎3",受入カレンダー!N13="◎4",受入カレンダー!N13="◎5"),受入カレンダー!N12,"")</f>
        <v>45731</v>
      </c>
      <c r="D61" s="112" t="str">
        <f t="array" ref="D61">IFERROR(INDEX($A$1:$A$126,SMALL(IF($A$1:$A$126&lt;&gt;"",ROW($A$1:$A$126)),ROW(A43))),"")</f>
        <v/>
      </c>
      <c r="F61" s="105"/>
      <c r="O61" s="108"/>
    </row>
    <row r="62" spans="1:15" x14ac:dyDescent="0.2">
      <c r="A62" s="104" t="str">
        <f>IF(OR(受入カレンダー!O13="○",受入カレンダー!O13="◎1",受入カレンダー!O13="◎2",受入カレンダー!O13="◎3",受入カレンダー!O13="◎4",受入カレンダー!O13="◎5"),受入カレンダー!O12,"")</f>
        <v/>
      </c>
      <c r="D62" s="112" t="str">
        <f t="array" ref="D62">IFERROR(INDEX($A$1:$A$126,SMALL(IF($A$1:$A$126&lt;&gt;"",ROW($A$1:$A$126)),ROW(A44))),"")</f>
        <v/>
      </c>
      <c r="O62" s="108"/>
    </row>
    <row r="63" spans="1:15" x14ac:dyDescent="0.2">
      <c r="A63" s="104" t="str">
        <f>IF(OR(受入カレンダー!P13="○",受入カレンダー!P13="◎1",受入カレンダー!P13="◎2",受入カレンダー!P13="◎3",受入カレンダー!P13="◎4",受入カレンダー!P13="◎5"),受入カレンダー!P12,"")</f>
        <v/>
      </c>
      <c r="D63" s="112" t="str">
        <f t="array" ref="D63">IFERROR(INDEX($A$1:$A$126,SMALL(IF($A$1:$A$126&lt;&gt;"",ROW($A$1:$A$126)),ROW(A45))),"")</f>
        <v/>
      </c>
      <c r="O63" s="108"/>
    </row>
    <row r="64" spans="1:15" x14ac:dyDescent="0.2">
      <c r="A64" s="104" t="str">
        <f>IF(OR(受入カレンダー!J16="○",受入カレンダー!J16="◎1",受入カレンダー!J16="◎2",受入カレンダー!J16="◎3",受入カレンダー!J16="◎4",受入カレンダー!J16="◎5"),受入カレンダー!J15,"")</f>
        <v/>
      </c>
      <c r="D64" s="112" t="str">
        <f t="array" ref="D64">IFERROR(INDEX($A$1:$A$126,SMALL(IF($A$1:$A$126&lt;&gt;"",ROW($A$1:$A$126)),ROW(A46))),"")</f>
        <v/>
      </c>
      <c r="O64" s="108"/>
    </row>
    <row r="65" spans="1:15" x14ac:dyDescent="0.2">
      <c r="A65" s="104" t="str">
        <f>IF(OR(受入カレンダー!K16="○",受入カレンダー!K16="◎1",受入カレンダー!K16="◎2",受入カレンダー!K16="◎3",受入カレンダー!K16="◎4",受入カレンダー!K16="◎5"),受入カレンダー!K15,"")</f>
        <v/>
      </c>
      <c r="D65" s="112" t="str">
        <f t="array" ref="D65">IFERROR(INDEX($A$1:$A$126,SMALL(IF($A$1:$A$126&lt;&gt;"",ROW($A$1:$A$126)),ROW(A47))),"")</f>
        <v/>
      </c>
      <c r="O65" s="108"/>
    </row>
    <row r="66" spans="1:15" x14ac:dyDescent="0.2">
      <c r="A66" s="104" t="str">
        <f>IF(OR(受入カレンダー!L16="○",受入カレンダー!L16="◎1",受入カレンダー!L16="◎2",受入カレンダー!L16="◎3",受入カレンダー!L16="◎4",受入カレンダー!L16="◎5"),受入カレンダー!L15,"")</f>
        <v/>
      </c>
      <c r="D66" s="112" t="str">
        <f t="array" ref="D66">IFERROR(INDEX($A$1:$A$126,SMALL(IF($A$1:$A$126&lt;&gt;"",ROW($A$1:$A$126)),ROW(A48))),"")</f>
        <v/>
      </c>
      <c r="O66" s="108"/>
    </row>
    <row r="67" spans="1:15" x14ac:dyDescent="0.2">
      <c r="A67" s="104" t="str">
        <f>IF(OR(受入カレンダー!M16="○",受入カレンダー!M16="◎1",受入カレンダー!M16="◎2",受入カレンダー!M16="◎3",受入カレンダー!M16="◎4",受入カレンダー!M16="◎5"),受入カレンダー!M15,"")</f>
        <v/>
      </c>
      <c r="D67" s="112" t="str">
        <f t="array" ref="D67">IFERROR(INDEX($A$1:$A$126,SMALL(IF($A$1:$A$126&lt;&gt;"",ROW($A$1:$A$126)),ROW(A49))),"")</f>
        <v/>
      </c>
      <c r="O67" s="108"/>
    </row>
    <row r="68" spans="1:15" x14ac:dyDescent="0.2">
      <c r="A68" s="104">
        <f>IF(OR(受入カレンダー!N16="○",受入カレンダー!N16="◎1",受入カレンダー!N16="◎2",受入カレンダー!N16="◎3",受入カレンダー!N16="◎4",受入カレンダー!N16="◎5"),受入カレンダー!N15,"")</f>
        <v>45738</v>
      </c>
      <c r="D68" s="112" t="str">
        <f t="array" ref="D68">IFERROR(INDEX($A$1:$A$126,SMALL(IF($A$1:$A$126&lt;&gt;"",ROW($A$1:$A$126)),ROW(A50))),"")</f>
        <v/>
      </c>
      <c r="O68" s="108"/>
    </row>
    <row r="69" spans="1:15" x14ac:dyDescent="0.2">
      <c r="A69" s="104" t="str">
        <f>IF(OR(受入カレンダー!O16="○",受入カレンダー!O16="◎1",受入カレンダー!O16="◎2",受入カレンダー!O16="◎3",受入カレンダー!O16="◎4",受入カレンダー!O16="◎5"),受入カレンダー!O15,"")</f>
        <v/>
      </c>
      <c r="D69" s="112" t="str">
        <f t="array" ref="D69">IFERROR(INDEX($A$1:$A$126,SMALL(IF($A$1:$A$126&lt;&gt;"",ROW($A$1:$A$126)),ROW(A51))),"")</f>
        <v/>
      </c>
      <c r="O69" s="108"/>
    </row>
    <row r="70" spans="1:15" x14ac:dyDescent="0.2">
      <c r="A70" s="104" t="str">
        <f>IF(OR(受入カレンダー!P16="○",受入カレンダー!P16="◎1",受入カレンダー!P16="◎2",受入カレンダー!P16="◎3",受入カレンダー!P16="◎4",受入カレンダー!P16="◎5"),受入カレンダー!P15,"")</f>
        <v/>
      </c>
      <c r="D70" s="112" t="str">
        <f t="array" ref="D70">IFERROR(INDEX($A$1:$A$126,SMALL(IF($A$1:$A$126&lt;&gt;"",ROW($A$1:$A$126)),ROW(A52))),"")</f>
        <v/>
      </c>
      <c r="O70" s="108"/>
    </row>
    <row r="71" spans="1:15" x14ac:dyDescent="0.2">
      <c r="A71" s="104" t="str">
        <f>IF(OR(受入カレンダー!J19="○",受入カレンダー!J19="◎1",受入カレンダー!J19="◎2",受入カレンダー!J19="◎3",受入カレンダー!J19="◎4",受入カレンダー!J19="◎5"),受入カレンダー!J18,"")</f>
        <v/>
      </c>
      <c r="D71" s="112" t="str">
        <f t="array" ref="D71">IFERROR(INDEX($A$1:$A$126,SMALL(IF($A$1:$A$126&lt;&gt;"",ROW($A$1:$A$126)),ROW(A53))),"")</f>
        <v/>
      </c>
      <c r="O71" s="108"/>
    </row>
    <row r="72" spans="1:15" x14ac:dyDescent="0.2">
      <c r="A72" s="104" t="str">
        <f>IF(OR(受入カレンダー!K19="○",受入カレンダー!K19="◎1",受入カレンダー!K19="◎2",受入カレンダー!K19="◎3",受入カレンダー!K19="◎4",受入カレンダー!K19="◎5"),受入カレンダー!K18,"")</f>
        <v/>
      </c>
      <c r="D72" s="112" t="str">
        <f t="array" ref="D72">IFERROR(INDEX($A$1:$A$126,SMALL(IF($A$1:$A$126&lt;&gt;"",ROW($A$1:$A$126)),ROW(A54))),"")</f>
        <v/>
      </c>
      <c r="O72" s="108"/>
    </row>
    <row r="73" spans="1:15" x14ac:dyDescent="0.2">
      <c r="A73" s="104" t="str">
        <f>IF(OR(受入カレンダー!L19="○",受入カレンダー!L19="◎1",受入カレンダー!L19="◎2",受入カレンダー!L19="◎3",受入カレンダー!L19="◎4",受入カレンダー!L19="◎5"),受入カレンダー!L18,"")</f>
        <v/>
      </c>
      <c r="D73" s="112" t="str">
        <f t="array" ref="D73">IFERROR(INDEX($A$1:$A$126,SMALL(IF($A$1:$A$126&lt;&gt;"",ROW($A$1:$A$126)),ROW(A55))),"")</f>
        <v/>
      </c>
      <c r="O73" s="108"/>
    </row>
    <row r="74" spans="1:15" x14ac:dyDescent="0.2">
      <c r="A74" s="104" t="str">
        <f>IF(OR(受入カレンダー!M19="○",受入カレンダー!M19="◎1",受入カレンダー!M19="◎2",受入カレンダー!M19="◎3",受入カレンダー!M19="◎4",受入カレンダー!M19="◎5"),受入カレンダー!M18,"")</f>
        <v/>
      </c>
      <c r="D74" s="112" t="str">
        <f t="array" ref="D74">IFERROR(INDEX($A$1:$A$126,SMALL(IF($A$1:$A$126&lt;&gt;"",ROW($A$1:$A$126)),ROW(A56))),"")</f>
        <v/>
      </c>
      <c r="O74" s="108"/>
    </row>
    <row r="75" spans="1:15" x14ac:dyDescent="0.2">
      <c r="A75" s="104">
        <f>IF(OR(受入カレンダー!N19="○",受入カレンダー!N19="◎1",受入カレンダー!N19="◎2",受入カレンダー!N19="◎3",受入カレンダー!N19="◎4",受入カレンダー!N19="◎5"),受入カレンダー!N18,"")</f>
        <v>45745</v>
      </c>
      <c r="D75" s="112" t="str">
        <f t="array" ref="D75">IFERROR(INDEX($A$1:$A$126,SMALL(IF($A$1:$A$126&lt;&gt;"",ROW($A$1:$A$126)),ROW(A57))),"")</f>
        <v/>
      </c>
      <c r="O75" s="108"/>
    </row>
    <row r="76" spans="1:15" x14ac:dyDescent="0.2">
      <c r="A76" s="104">
        <f>IF(OR(受入カレンダー!O19="○",受入カレンダー!O19="◎1",受入カレンダー!O19="◎2",受入カレンダー!O19="◎3",受入カレンダー!O19="◎4",受入カレンダー!O19="◎5"),受入カレンダー!O18,"")</f>
        <v>45746</v>
      </c>
      <c r="D76" s="112" t="str">
        <f t="array" ref="D76">IFERROR(INDEX($A$1:$A$126,SMALL(IF($A$1:$A$126&lt;&gt;"",ROW($A$1:$A$126)),ROW(A58))),"")</f>
        <v/>
      </c>
      <c r="O76" s="108"/>
    </row>
    <row r="77" spans="1:15" x14ac:dyDescent="0.2">
      <c r="A77" s="104" t="str">
        <f>IF(OR(受入カレンダー!P19="○",受入カレンダー!P19="◎1",受入カレンダー!P19="◎2",受入カレンダー!P19="◎3",受入カレンダー!P19="◎4",受入カレンダー!P19="◎5"),受入カレンダー!P18,"")</f>
        <v/>
      </c>
      <c r="D77" s="112" t="str">
        <f t="array" ref="D77">IFERROR(INDEX($A$1:$A$126,SMALL(IF($A$1:$A$126&lt;&gt;"",ROW($A$1:$A$126)),ROW(A59))),"")</f>
        <v/>
      </c>
      <c r="O77" s="108"/>
    </row>
    <row r="78" spans="1:15" x14ac:dyDescent="0.2">
      <c r="A78" s="104" t="str">
        <f>IF(OR(受入カレンダー!J22="○",受入カレンダー!J22="◎1",受入カレンダー!J22="◎2",受入カレンダー!J22="◎3",受入カレンダー!J22="◎4",受入カレンダー!J22="◎5"),受入カレンダー!J21,"")</f>
        <v/>
      </c>
      <c r="D78" s="112" t="str">
        <f t="array" ref="D78">IFERROR(INDEX($A$1:$A$126,SMALL(IF($A$1:$A$126&lt;&gt;"",ROW($A$1:$A$126)),ROW(A60))),"")</f>
        <v/>
      </c>
      <c r="O78" s="108"/>
    </row>
    <row r="79" spans="1:15" x14ac:dyDescent="0.2">
      <c r="A79" s="104" t="str">
        <f>IF(OR(受入カレンダー!K22="○",受入カレンダー!K22="◎1",受入カレンダー!K22="◎2",受入カレンダー!K22="◎3",受入カレンダー!K22="◎4",受入カレンダー!K22="◎5"),受入カレンダー!K21,"")</f>
        <v/>
      </c>
      <c r="D79" s="112" t="str">
        <f t="array" ref="D79">IFERROR(INDEX($A$1:$A$126,SMALL(IF($A$1:$A$126&lt;&gt;"",ROW($A$1:$A$126)),ROW(A61))),"")</f>
        <v/>
      </c>
      <c r="O79" s="108"/>
    </row>
    <row r="80" spans="1:15" x14ac:dyDescent="0.2">
      <c r="A80" s="104" t="str">
        <f>IF(OR(受入カレンダー!L22="○",受入カレンダー!L22="◎1",受入カレンダー!L22="◎2",受入カレンダー!L22="◎3",受入カレンダー!L22="◎4",受入カレンダー!L22="◎5"),受入カレンダー!L21,"")</f>
        <v/>
      </c>
      <c r="D80" s="112" t="str">
        <f t="array" ref="D80">IFERROR(INDEX($A$1:$A$126,SMALL(IF($A$1:$A$126&lt;&gt;"",ROW($A$1:$A$126)),ROW(A62))),"")</f>
        <v/>
      </c>
      <c r="O80" s="108"/>
    </row>
    <row r="81" spans="1:15" x14ac:dyDescent="0.2">
      <c r="A81" s="104" t="str">
        <f>IF(OR(受入カレンダー!M22="○",受入カレンダー!M22="◎1",受入カレンダー!M22="◎2",受入カレンダー!M22="◎3",受入カレンダー!M22="◎4",受入カレンダー!M22="◎5"),受入カレンダー!M21,"")</f>
        <v/>
      </c>
      <c r="D81" s="112" t="str">
        <f t="array" ref="D81">IFERROR(INDEX($A$1:$A$126,SMALL(IF($A$1:$A$126&lt;&gt;"",ROW($A$1:$A$126)),ROW(A63))),"")</f>
        <v/>
      </c>
      <c r="O81" s="108"/>
    </row>
    <row r="82" spans="1:15" x14ac:dyDescent="0.2">
      <c r="A82" s="104" t="str">
        <f>IF(OR(受入カレンダー!N22="○",受入カレンダー!N22="◎1",受入カレンダー!N22="◎2",受入カレンダー!N22="◎3",受入カレンダー!N22="◎4",受入カレンダー!N22="◎5"),受入カレンダー!N21,"")</f>
        <v/>
      </c>
      <c r="D82" s="112" t="str">
        <f t="array" ref="D82">IFERROR(INDEX($A$1:$A$126,SMALL(IF($A$1:$A$126&lt;&gt;"",ROW($A$1:$A$126)),ROW(A64))),"")</f>
        <v/>
      </c>
      <c r="O82" s="108"/>
    </row>
    <row r="83" spans="1:15" x14ac:dyDescent="0.2">
      <c r="A83" s="104" t="str">
        <f>IF(OR(受入カレンダー!O22="○",受入カレンダー!O22="◎1",受入カレンダー!O22="◎2",受入カレンダー!O22="◎3",受入カレンダー!O22="◎4",受入カレンダー!O22="◎5"),受入カレンダー!O21,"")</f>
        <v/>
      </c>
      <c r="D83" s="112" t="str">
        <f t="array" ref="D83">IFERROR(INDEX($A$1:$A$126,SMALL(IF($A$1:$A$126&lt;&gt;"",ROW($A$1:$A$126)),ROW(A65))),"")</f>
        <v/>
      </c>
      <c r="O83" s="108"/>
    </row>
    <row r="84" spans="1:15" x14ac:dyDescent="0.2">
      <c r="A84" s="104" t="str">
        <f>IF(OR(受入カレンダー!P22="○",受入カレンダー!P22="◎1",受入カレンダー!P22="◎2",受入カレンダー!P22="◎3",受入カレンダー!P22="◎4",受入カレンダー!P22="◎5"),受入カレンダー!P21,"")</f>
        <v/>
      </c>
      <c r="D84" s="112" t="str">
        <f t="array" ref="D84">IFERROR(INDEX($A$1:$A$126,SMALL(IF($A$1:$A$126&lt;&gt;"",ROW($A$1:$A$126)),ROW(A66))),"")</f>
        <v/>
      </c>
      <c r="O84" s="108"/>
    </row>
    <row r="85" spans="1:15" x14ac:dyDescent="0.2">
      <c r="A85" s="104" t="str">
        <f>IF(OR(受入カレンダー!R7="○",受入カレンダー!R7="◎1",受入カレンダー!R7="◎2",受入カレンダー!R7="◎3",受入カレンダー!R7="◎4",受入カレンダー!R7="◎5"),受入カレンダー!R6,"")</f>
        <v/>
      </c>
      <c r="D85" s="112" t="str">
        <f t="array" ref="D85">IFERROR(INDEX($A$1:$A$126,SMALL(IF($A$1:$A$126&lt;&gt;"",ROW($A$1:$A$126)),ROW(A67))),"")</f>
        <v/>
      </c>
      <c r="O85" s="108"/>
    </row>
    <row r="86" spans="1:15" x14ac:dyDescent="0.2">
      <c r="A86" s="104" t="str">
        <f>IF(OR(受入カレンダー!S7="○",受入カレンダー!S7="◎1",受入カレンダー!S7="◎2",受入カレンダー!S7="◎3",受入カレンダー!S7="◎4",受入カレンダー!S7="◎5"),受入カレンダー!S6,"")</f>
        <v/>
      </c>
      <c r="D86" s="112" t="str">
        <f t="array" ref="D86">IFERROR(INDEX($A$1:$A$126,SMALL(IF($A$1:$A$126&lt;&gt;"",ROW($A$1:$A$126)),ROW(A68))),"")</f>
        <v/>
      </c>
      <c r="O86" s="108"/>
    </row>
    <row r="87" spans="1:15" x14ac:dyDescent="0.2">
      <c r="A87" s="104" t="str">
        <f>IF(OR(受入カレンダー!T7="○",受入カレンダー!T7="◎1",受入カレンダー!T7="◎2",受入カレンダー!T7="◎3",受入カレンダー!T7="◎4",受入カレンダー!T7="◎5"),受入カレンダー!T6,"")</f>
        <v/>
      </c>
      <c r="D87" s="112" t="str">
        <f t="array" ref="D87">IFERROR(INDEX($A$1:$A$126,SMALL(IF($A$1:$A$126&lt;&gt;"",ROW($A$1:$A$126)),ROW(A69))),"")</f>
        <v/>
      </c>
      <c r="O87" s="108"/>
    </row>
    <row r="88" spans="1:15" x14ac:dyDescent="0.2">
      <c r="A88" s="104" t="str">
        <f>IF(OR(受入カレンダー!U7="○",受入カレンダー!U7="◎1",受入カレンダー!U7="◎2",受入カレンダー!U7="◎3",受入カレンダー!U7="◎4",受入カレンダー!U7="◎5"),受入カレンダー!U6,"")</f>
        <v/>
      </c>
      <c r="D88" s="112" t="str">
        <f t="array" ref="D88">IFERROR(INDEX($A$1:$A$126,SMALL(IF($A$1:$A$126&lt;&gt;"",ROW($A$1:$A$126)),ROW(A70))),"")</f>
        <v/>
      </c>
      <c r="O88" s="108"/>
    </row>
    <row r="89" spans="1:15" x14ac:dyDescent="0.2">
      <c r="A89" s="104" t="str">
        <f>IF(OR(受入カレンダー!V7="○",受入カレンダー!V7="◎1",受入カレンダー!V7="◎2",受入カレンダー!V7="◎3",受入カレンダー!V7="◎4",受入カレンダー!V7="◎5"),受入カレンダー!V6,"")</f>
        <v/>
      </c>
      <c r="D89" s="112" t="str">
        <f t="array" ref="D89">IFERROR(INDEX($A$1:$A$126,SMALL(IF($A$1:$A$126&lt;&gt;"",ROW($A$1:$A$126)),ROW(A71))),"")</f>
        <v/>
      </c>
      <c r="O89" s="108"/>
    </row>
    <row r="90" spans="1:15" x14ac:dyDescent="0.2">
      <c r="A90" s="104" t="str">
        <f>IF(OR(受入カレンダー!W7="○",受入カレンダー!W7="◎1",受入カレンダー!W7="◎2",受入カレンダー!W7="◎3",受入カレンダー!W7="◎4",受入カレンダー!W7="◎5"),受入カレンダー!W6,"")</f>
        <v/>
      </c>
      <c r="D90" s="112" t="str">
        <f t="array" ref="D90">IFERROR(INDEX($A$1:$A$126,SMALL(IF($A$1:$A$126&lt;&gt;"",ROW($A$1:$A$126)),ROW(A72))),"")</f>
        <v/>
      </c>
      <c r="O90" s="108"/>
    </row>
    <row r="91" spans="1:15" x14ac:dyDescent="0.2">
      <c r="A91" s="104" t="str">
        <f>IF(OR(受入カレンダー!X7="○",受入カレンダー!X7="◎1",受入カレンダー!X7="◎2",受入カレンダー!X7="◎3",受入カレンダー!X7="◎4",受入カレンダー!X7="◎5"),受入カレンダー!X6,"")</f>
        <v/>
      </c>
      <c r="D91" s="112" t="str">
        <f t="array" ref="D91">IFERROR(INDEX($A$1:$A$126,SMALL(IF($A$1:$A$126&lt;&gt;"",ROW($A$1:$A$126)),ROW(A73))),"")</f>
        <v/>
      </c>
      <c r="O91" s="108"/>
    </row>
    <row r="92" spans="1:15" x14ac:dyDescent="0.2">
      <c r="A92" s="104" t="str">
        <f>IF(OR(受入カレンダー!R10="○",受入カレンダー!R10="◎1",受入カレンダー!R10="◎2",受入カレンダー!R10="◎3",受入カレンダー!R10="◎4",受入カレンダー!R10="◎5"),受入カレンダー!R9,"")</f>
        <v/>
      </c>
      <c r="D92" s="112" t="str">
        <f t="array" ref="D92">IFERROR(INDEX($A$1:$A$126,SMALL(IF($A$1:$A$126&lt;&gt;"",ROW($A$1:$A$126)),ROW(A74))),"")</f>
        <v/>
      </c>
      <c r="O92" s="108"/>
    </row>
    <row r="93" spans="1:15" x14ac:dyDescent="0.2">
      <c r="A93" s="104" t="str">
        <f>IF(OR(受入カレンダー!S10="○",受入カレンダー!S10="◎1",受入カレンダー!S10="◎2",受入カレンダー!S10="◎3",受入カレンダー!S10="◎4",受入カレンダー!S10="◎5"),受入カレンダー!S9,"")</f>
        <v/>
      </c>
      <c r="D93" s="112" t="str">
        <f t="array" ref="D93">IFERROR(INDEX($A$1:$A$126,SMALL(IF($A$1:$A$126&lt;&gt;"",ROW($A$1:$A$126)),ROW(A75))),"")</f>
        <v/>
      </c>
      <c r="O93" s="108"/>
    </row>
    <row r="94" spans="1:15" x14ac:dyDescent="0.2">
      <c r="A94" s="104" t="str">
        <f>IF(OR(受入カレンダー!T10="○",受入カレンダー!T10="◎1",受入カレンダー!T10="◎2",受入カレンダー!T10="◎3",受入カレンダー!T10="◎4",受入カレンダー!T10="◎5"),受入カレンダー!T9,"")</f>
        <v/>
      </c>
      <c r="D94" s="112" t="str">
        <f t="array" ref="D94">IFERROR(INDEX($A$1:$A$126,SMALL(IF($A$1:$A$126&lt;&gt;"",ROW($A$1:$A$126)),ROW(A76))),"")</f>
        <v/>
      </c>
      <c r="O94" s="108"/>
    </row>
    <row r="95" spans="1:15" x14ac:dyDescent="0.2">
      <c r="A95" s="104" t="str">
        <f>IF(OR(受入カレンダー!U10="○",受入カレンダー!U10="◎1",受入カレンダー!U10="◎2",受入カレンダー!U10="◎3",受入カレンダー!U10="◎4",受入カレンダー!U10="◎5"),受入カレンダー!U9,"")</f>
        <v/>
      </c>
      <c r="D95" s="112" t="str">
        <f t="array" ref="D95">IFERROR(INDEX($A$1:$A$126,SMALL(IF($A$1:$A$126&lt;&gt;"",ROW($A$1:$A$126)),ROW(A77))),"")</f>
        <v/>
      </c>
      <c r="O95" s="108"/>
    </row>
    <row r="96" spans="1:15" x14ac:dyDescent="0.2">
      <c r="A96" s="104" t="str">
        <f>IF(OR(受入カレンダー!V10="○",受入カレンダー!V10="◎1",受入カレンダー!V10="◎2",受入カレンダー!V10="◎3",受入カレンダー!V10="◎4",受入カレンダー!V10="◎5"),受入カレンダー!V9,"")</f>
        <v/>
      </c>
      <c r="D96" s="112" t="str">
        <f t="array" ref="D96">IFERROR(INDEX($A$1:$A$126,SMALL(IF($A$1:$A$126&lt;&gt;"",ROW($A$1:$A$126)),ROW(A78))),"")</f>
        <v/>
      </c>
      <c r="O96" s="108"/>
    </row>
    <row r="97" spans="1:15" x14ac:dyDescent="0.2">
      <c r="A97" s="104" t="str">
        <f>IF(OR(受入カレンダー!W10="○",受入カレンダー!W10="◎1",受入カレンダー!W10="◎2",受入カレンダー!W10="◎3",受入カレンダー!W10="◎4",受入カレンダー!W10="◎5"),受入カレンダー!W9,"")</f>
        <v/>
      </c>
      <c r="D97" s="112" t="str">
        <f t="array" ref="D97">IFERROR(INDEX($A$1:$A$126,SMALL(IF($A$1:$A$126&lt;&gt;"",ROW($A$1:$A$126)),ROW(A79))),"")</f>
        <v/>
      </c>
      <c r="O97" s="108"/>
    </row>
    <row r="98" spans="1:15" x14ac:dyDescent="0.2">
      <c r="A98" s="104" t="str">
        <f>IF(OR(受入カレンダー!X10="○",受入カレンダー!X10="◎1",受入カレンダー!X10="◎2",受入カレンダー!X10="◎3",受入カレンダー!X10="◎4",受入カレンダー!X10="◎5"),受入カレンダー!X9,"")</f>
        <v/>
      </c>
      <c r="D98" s="112" t="str">
        <f t="array" ref="D98">IFERROR(INDEX($A$1:$A$126,SMALL(IF($A$1:$A$126&lt;&gt;"",ROW($A$1:$A$126)),ROW(A80))),"")</f>
        <v/>
      </c>
      <c r="O98" s="108"/>
    </row>
    <row r="99" spans="1:15" x14ac:dyDescent="0.2">
      <c r="A99" s="104" t="str">
        <f>IF(OR(受入カレンダー!R13="○",受入カレンダー!R13="◎1",受入カレンダー!R13="◎2",受入カレンダー!R13="◎3",受入カレンダー!R13="◎4",受入カレンダー!R13="◎5"),受入カレンダー!R12,"")</f>
        <v/>
      </c>
      <c r="D99" s="112" t="str">
        <f t="array" ref="D99">IFERROR(INDEX($A$1:$A$126,SMALL(IF($A$1:$A$126&lt;&gt;"",ROW($A$1:$A$126)),ROW(A81))),"")</f>
        <v/>
      </c>
      <c r="O99" s="108"/>
    </row>
    <row r="100" spans="1:15" x14ac:dyDescent="0.2">
      <c r="A100" s="104" t="str">
        <f>IF(OR(受入カレンダー!S13="○",受入カレンダー!S13="◎1",受入カレンダー!S13="◎2",受入カレンダー!S13="◎3",受入カレンダー!S13="◎4",受入カレンダー!S13="◎5"),受入カレンダー!S12,"")</f>
        <v/>
      </c>
      <c r="D100" s="112" t="str">
        <f t="array" ref="D100">IFERROR(INDEX($A$1:$A$126,SMALL(IF($A$1:$A$126&lt;&gt;"",ROW($A$1:$A$126)),ROW(A82))),"")</f>
        <v/>
      </c>
      <c r="O100" s="108"/>
    </row>
    <row r="101" spans="1:15" x14ac:dyDescent="0.2">
      <c r="A101" s="104" t="str">
        <f>IF(OR(受入カレンダー!T13="○",受入カレンダー!T13="◎1",受入カレンダー!T13="◎2",受入カレンダー!T13="◎3",受入カレンダー!T13="◎4",受入カレンダー!T13="◎5"),受入カレンダー!T12,"")</f>
        <v/>
      </c>
      <c r="D101" s="112" t="str">
        <f t="array" ref="D101">IFERROR(INDEX($A$1:$A$126,SMALL(IF($A$1:$A$126&lt;&gt;"",ROW($A$1:$A$126)),ROW(A83))),"")</f>
        <v/>
      </c>
      <c r="O101" s="108"/>
    </row>
    <row r="102" spans="1:15" x14ac:dyDescent="0.2">
      <c r="A102" s="104" t="str">
        <f>IF(OR(受入カレンダー!U13="○",受入カレンダー!U13="◎1",受入カレンダー!U13="◎2",受入カレンダー!U13="◎3",受入カレンダー!U13="◎4",受入カレンダー!U13="◎5"),受入カレンダー!U12,"")</f>
        <v/>
      </c>
      <c r="D102" s="112" t="str">
        <f t="array" ref="D102">IFERROR(INDEX($A$1:$A$126,SMALL(IF($A$1:$A$126&lt;&gt;"",ROW($A$1:$A$126)),ROW(A84))),"")</f>
        <v/>
      </c>
      <c r="O102" s="108"/>
    </row>
    <row r="103" spans="1:15" x14ac:dyDescent="0.2">
      <c r="A103" s="104" t="str">
        <f>IF(OR(受入カレンダー!V13="○",受入カレンダー!V13="◎1",受入カレンダー!V13="◎2",受入カレンダー!V13="◎3",受入カレンダー!V13="◎4",受入カレンダー!V13="◎5"),受入カレンダー!V12,"")</f>
        <v/>
      </c>
      <c r="D103" s="112" t="str">
        <f t="array" ref="D103">IFERROR(INDEX($A$1:$A$126,SMALL(IF($A$1:$A$126&lt;&gt;"",ROW($A$1:$A$126)),ROW(A85))),"")</f>
        <v/>
      </c>
      <c r="O103" s="108"/>
    </row>
    <row r="104" spans="1:15" x14ac:dyDescent="0.2">
      <c r="A104" s="104" t="str">
        <f>IF(OR(受入カレンダー!W13="○",受入カレンダー!W13="◎1",受入カレンダー!W13="◎2",受入カレンダー!W13="◎3",受入カレンダー!W13="◎4",受入カレンダー!W13="◎5"),受入カレンダー!W12,"")</f>
        <v/>
      </c>
      <c r="D104" s="112" t="str">
        <f t="array" ref="D104">IFERROR(INDEX($A$1:$A$126,SMALL(IF($A$1:$A$126&lt;&gt;"",ROW($A$1:$A$126)),ROW(A86))),"")</f>
        <v/>
      </c>
      <c r="O104" s="108"/>
    </row>
    <row r="105" spans="1:15" x14ac:dyDescent="0.2">
      <c r="A105" s="104" t="str">
        <f>IF(OR(受入カレンダー!X13="○",受入カレンダー!X13="◎1",受入カレンダー!X13="◎2",受入カレンダー!X13="◎3",受入カレンダー!X13="◎4",受入カレンダー!X13="◎5"),受入カレンダー!X12,"")</f>
        <v/>
      </c>
      <c r="D105" s="112" t="str">
        <f t="array" ref="D105">IFERROR(INDEX($A$1:$A$126,SMALL(IF($A$1:$A$126&lt;&gt;"",ROW($A$1:$A$126)),ROW(A87))),"")</f>
        <v/>
      </c>
      <c r="O105" s="108"/>
    </row>
    <row r="106" spans="1:15" x14ac:dyDescent="0.2">
      <c r="A106" s="104" t="str">
        <f>IF(OR(受入カレンダー!R16="○",受入カレンダー!R16="◎1",受入カレンダー!R16="◎2",受入カレンダー!R16="◎3",受入カレンダー!R16="◎4",受入カレンダー!R16="◎5"),受入カレンダー!R15,"")</f>
        <v/>
      </c>
      <c r="D106" s="112" t="str">
        <f t="array" ref="D106">IFERROR(INDEX($A$1:$A$126,SMALL(IF($A$1:$A$126&lt;&gt;"",ROW($A$1:$A$126)),ROW(A88))),"")</f>
        <v/>
      </c>
      <c r="O106" s="108"/>
    </row>
    <row r="107" spans="1:15" x14ac:dyDescent="0.2">
      <c r="A107" s="104" t="str">
        <f>IF(OR(受入カレンダー!S16="○",受入カレンダー!S16="◎1",受入カレンダー!S16="◎2",受入カレンダー!S16="◎3",受入カレンダー!S16="◎4",受入カレンダー!S16="◎5"),受入カレンダー!S15,"")</f>
        <v/>
      </c>
      <c r="D107" s="112" t="str">
        <f t="array" ref="D107">IFERROR(INDEX($A$1:$A$126,SMALL(IF($A$1:$A$126&lt;&gt;"",ROW($A$1:$A$126)),ROW(A89))),"")</f>
        <v/>
      </c>
      <c r="O107" s="108"/>
    </row>
    <row r="108" spans="1:15" x14ac:dyDescent="0.2">
      <c r="A108" s="104" t="str">
        <f>IF(OR(受入カレンダー!T16="○",受入カレンダー!T16="◎1",受入カレンダー!T16="◎2",受入カレンダー!T16="◎3",受入カレンダー!T16="◎4",受入カレンダー!T16="◎5"),受入カレンダー!T15,"")</f>
        <v/>
      </c>
      <c r="D108" s="112" t="str">
        <f t="array" ref="D108">IFERROR(INDEX($A$1:$A$126,SMALL(IF($A$1:$A$126&lt;&gt;"",ROW($A$1:$A$126)),ROW(A90))),"")</f>
        <v/>
      </c>
      <c r="O108" s="108"/>
    </row>
    <row r="109" spans="1:15" x14ac:dyDescent="0.2">
      <c r="A109" s="104" t="str">
        <f>IF(OR(受入カレンダー!U16="○",受入カレンダー!U16="◎1",受入カレンダー!U16="◎2",受入カレンダー!U16="◎3",受入カレンダー!U16="◎4",受入カレンダー!U16="◎5"),受入カレンダー!U15,"")</f>
        <v/>
      </c>
      <c r="D109" s="112" t="str">
        <f t="array" ref="D109">IFERROR(INDEX($A$1:$A$126,SMALL(IF($A$1:$A$126&lt;&gt;"",ROW($A$1:$A$126)),ROW(A91))),"")</f>
        <v/>
      </c>
      <c r="O109" s="108"/>
    </row>
    <row r="110" spans="1:15" x14ac:dyDescent="0.2">
      <c r="A110" s="104" t="str">
        <f>IF(OR(受入カレンダー!V16="○",受入カレンダー!V16="◎1",受入カレンダー!V16="◎2",受入カレンダー!V16="◎3",受入カレンダー!V16="◎4",受入カレンダー!V16="◎5"),受入カレンダー!V15,"")</f>
        <v/>
      </c>
      <c r="D110" s="112" t="str">
        <f t="array" ref="D110">IFERROR(INDEX($A$1:$A$126,SMALL(IF($A$1:$A$126&lt;&gt;"",ROW($A$1:$A$126)),ROW(A92))),"")</f>
        <v/>
      </c>
      <c r="O110" s="108"/>
    </row>
    <row r="111" spans="1:15" x14ac:dyDescent="0.2">
      <c r="A111" s="104" t="str">
        <f>IF(OR(受入カレンダー!W16="○",受入カレンダー!W16="◎1",受入カレンダー!W16="◎2",受入カレンダー!W16="◎3",受入カレンダー!W16="◎4",受入カレンダー!W16="◎5"),受入カレンダー!W15,"")</f>
        <v/>
      </c>
      <c r="D111" s="112" t="str">
        <f t="array" ref="D111">IFERROR(INDEX($A$1:$A$126,SMALL(IF($A$1:$A$126&lt;&gt;"",ROW($A$1:$A$126)),ROW(A93))),"")</f>
        <v/>
      </c>
      <c r="O111" s="108"/>
    </row>
    <row r="112" spans="1:15" x14ac:dyDescent="0.2">
      <c r="A112" s="104" t="str">
        <f>IF(OR(受入カレンダー!X16="○",受入カレンダー!X16="◎1",受入カレンダー!X16="◎2",受入カレンダー!X16="◎3",受入カレンダー!X16="◎4",受入カレンダー!X16="◎5"),受入カレンダー!X15,"")</f>
        <v/>
      </c>
      <c r="D112" s="112" t="str">
        <f t="array" ref="D112">IFERROR(INDEX($A$1:$A$126,SMALL(IF($A$1:$A$126&lt;&gt;"",ROW($A$1:$A$126)),ROW(A94))),"")</f>
        <v/>
      </c>
      <c r="O112" s="108"/>
    </row>
    <row r="113" spans="1:15" x14ac:dyDescent="0.2">
      <c r="A113" s="104" t="str">
        <f>IF(OR(受入カレンダー!R19="○",受入カレンダー!R19="◎1",受入カレンダー!R19="◎2",受入カレンダー!R19="◎3",受入カレンダー!R19="◎4",受入カレンダー!R19="◎5"),受入カレンダー!R18,"")</f>
        <v/>
      </c>
      <c r="D113" s="112" t="str">
        <f t="array" ref="D113">IFERROR(INDEX($A$1:$A$126,SMALL(IF($A$1:$A$126&lt;&gt;"",ROW($A$1:$A$126)),ROW(A95))),"")</f>
        <v/>
      </c>
      <c r="O113" s="108"/>
    </row>
    <row r="114" spans="1:15" x14ac:dyDescent="0.2">
      <c r="A114" s="104" t="str">
        <f>IF(OR(受入カレンダー!S19="○",受入カレンダー!S19="◎1",受入カレンダー!S19="◎2",受入カレンダー!S19="◎3",受入カレンダー!S19="◎4",受入カレンダー!S19="◎5"),受入カレンダー!S18,"")</f>
        <v/>
      </c>
      <c r="D114" s="112" t="str">
        <f t="array" ref="D114">IFERROR(INDEX($A$1:$A$126,SMALL(IF($A$1:$A$126&lt;&gt;"",ROW($A$1:$A$126)),ROW(A96))),"")</f>
        <v/>
      </c>
      <c r="O114" s="108"/>
    </row>
    <row r="115" spans="1:15" x14ac:dyDescent="0.2">
      <c r="A115" s="104" t="str">
        <f>IF(OR(受入カレンダー!T19="○",受入カレンダー!T19="◎1",受入カレンダー!T19="◎2",受入カレンダー!T19="◎3",受入カレンダー!T19="◎4",受入カレンダー!T19="◎5"),受入カレンダー!T18,"")</f>
        <v/>
      </c>
      <c r="D115" s="112" t="str">
        <f t="array" ref="D115">IFERROR(INDEX($A$1:$A$126,SMALL(IF($A$1:$A$126&lt;&gt;"",ROW($A$1:$A$126)),ROW(A97))),"")</f>
        <v/>
      </c>
      <c r="O115" s="108"/>
    </row>
    <row r="116" spans="1:15" x14ac:dyDescent="0.2">
      <c r="A116" s="104" t="str">
        <f>IF(OR(受入カレンダー!U19="○",受入カレンダー!U19="◎1",受入カレンダー!U19="◎2",受入カレンダー!U19="◎3",受入カレンダー!U19="◎4",受入カレンダー!U19="◎5"),受入カレンダー!U18,"")</f>
        <v/>
      </c>
      <c r="D116" s="112" t="str">
        <f t="array" ref="D116">IFERROR(INDEX($A$1:$A$126,SMALL(IF($A$1:$A$126&lt;&gt;"",ROW($A$1:$A$126)),ROW(A98))),"")</f>
        <v/>
      </c>
      <c r="O116" s="108"/>
    </row>
    <row r="117" spans="1:15" x14ac:dyDescent="0.2">
      <c r="A117" s="104" t="str">
        <f>IF(OR(受入カレンダー!V19="○",受入カレンダー!V19="◎1",受入カレンダー!V19="◎2",受入カレンダー!V19="◎3",受入カレンダー!V19="◎4",受入カレンダー!V19="◎5"),受入カレンダー!V18,"")</f>
        <v/>
      </c>
      <c r="D117" s="112" t="str">
        <f t="array" ref="D117">IFERROR(INDEX($A$1:$A$126,SMALL(IF($A$1:$A$126&lt;&gt;"",ROW($A$1:$A$126)),ROW(A99))),"")</f>
        <v/>
      </c>
      <c r="O117" s="108"/>
    </row>
    <row r="118" spans="1:15" x14ac:dyDescent="0.2">
      <c r="A118" s="104" t="str">
        <f>IF(OR(受入カレンダー!W19="○",受入カレンダー!W19="◎1",受入カレンダー!W19="◎2",受入カレンダー!W19="◎3",受入カレンダー!W19="◎4",受入カレンダー!W19="◎5"),受入カレンダー!W18,"")</f>
        <v/>
      </c>
      <c r="D118" s="112" t="str">
        <f t="array" ref="D118">IFERROR(INDEX($A$1:$A$126,SMALL(IF($A$1:$A$126&lt;&gt;"",ROW($A$1:$A$126)),ROW(A100))),"")</f>
        <v/>
      </c>
      <c r="O118" s="108"/>
    </row>
    <row r="119" spans="1:15" x14ac:dyDescent="0.2">
      <c r="A119" s="104" t="str">
        <f>IF(OR(受入カレンダー!X19="○",受入カレンダー!X19="◎1",受入カレンダー!X19="◎2",受入カレンダー!X19="◎3",受入カレンダー!X19="◎4",受入カレンダー!X19="◎5"),受入カレンダー!X18,"")</f>
        <v/>
      </c>
      <c r="D119" s="112" t="str">
        <f t="array" ref="D119">IFERROR(INDEX($A$1:$A$126,SMALL(IF($A$1:$A$126&lt;&gt;"",ROW($A$1:$A$126)),ROW(A101))),"")</f>
        <v/>
      </c>
      <c r="O119" s="108"/>
    </row>
    <row r="120" spans="1:15" x14ac:dyDescent="0.2">
      <c r="A120" s="104" t="str">
        <f>IF(OR(受入カレンダー!R22="○",受入カレンダー!R22="◎1",受入カレンダー!R22="◎2",受入カレンダー!R22="◎3",受入カレンダー!R22="◎4",受入カレンダー!R22="◎5"),受入カレンダー!R21,"")</f>
        <v/>
      </c>
      <c r="D120" s="112" t="str">
        <f t="array" ref="D120">IFERROR(INDEX($A$1:$A$126,SMALL(IF($A$1:$A$126&lt;&gt;"",ROW($A$1:$A$126)),ROW(A102))),"")</f>
        <v/>
      </c>
      <c r="O120" s="108"/>
    </row>
    <row r="121" spans="1:15" x14ac:dyDescent="0.2">
      <c r="A121" s="104" t="str">
        <f>IF(OR(受入カレンダー!S22="○",受入カレンダー!S22="◎1",受入カレンダー!S22="◎2",受入カレンダー!S22="◎3",受入カレンダー!S22="◎4",受入カレンダー!S22="◎5"),受入カレンダー!S21,"")</f>
        <v/>
      </c>
      <c r="D121" s="112" t="str">
        <f t="array" ref="D121">IFERROR(INDEX($A$1:$A$126,SMALL(IF($A$1:$A$126&lt;&gt;"",ROW($A$1:$A$126)),ROW(A103))),"")</f>
        <v/>
      </c>
      <c r="O121" s="108"/>
    </row>
    <row r="122" spans="1:15" x14ac:dyDescent="0.2">
      <c r="A122" s="104" t="str">
        <f>IF(OR(受入カレンダー!T22="○",受入カレンダー!T22="◎1",受入カレンダー!T22="◎2",受入カレンダー!T22="◎3",受入カレンダー!T22="◎4",受入カレンダー!T22="◎5"),受入カレンダー!T21,"")</f>
        <v/>
      </c>
      <c r="D122" s="112" t="str">
        <f t="array" ref="D122">IFERROR(INDEX($A$1:$A$126,SMALL(IF($A$1:$A$126&lt;&gt;"",ROW($A$1:$A$126)),ROW(A104))),"")</f>
        <v/>
      </c>
      <c r="O122" s="108"/>
    </row>
    <row r="123" spans="1:15" x14ac:dyDescent="0.2">
      <c r="A123" s="104" t="str">
        <f>IF(OR(受入カレンダー!U22="○",受入カレンダー!U22="◎1",受入カレンダー!U22="◎2",受入カレンダー!U22="◎3",受入カレンダー!U22="◎4",受入カレンダー!U22="◎5"),受入カレンダー!U21,"")</f>
        <v/>
      </c>
      <c r="D123" s="112" t="str">
        <f t="array" ref="D123">IFERROR(INDEX($A$1:$A$126,SMALL(IF($A$1:$A$126&lt;&gt;"",ROW($A$1:$A$126)),ROW(A105))),"")</f>
        <v/>
      </c>
      <c r="O123" s="108"/>
    </row>
    <row r="124" spans="1:15" x14ac:dyDescent="0.2">
      <c r="A124" s="104" t="str">
        <f>IF(OR(受入カレンダー!V22="○",受入カレンダー!V22="◎1",受入カレンダー!V22="◎2",受入カレンダー!V22="◎3",受入カレンダー!V22="◎4",受入カレンダー!V22="◎5"),受入カレンダー!V21,"")</f>
        <v/>
      </c>
      <c r="D124" s="112" t="str">
        <f t="array" ref="D124">IFERROR(INDEX($A$1:$A$126,SMALL(IF($A$1:$A$126&lt;&gt;"",ROW($A$1:$A$126)),ROW(A106))),"")</f>
        <v/>
      </c>
      <c r="O124" s="108"/>
    </row>
    <row r="125" spans="1:15" x14ac:dyDescent="0.2">
      <c r="A125" s="104" t="str">
        <f>IF(OR(受入カレンダー!W22="○",受入カレンダー!W22="◎1",受入カレンダー!W22="◎2",受入カレンダー!W22="◎3",受入カレンダー!W22="◎4",受入カレンダー!W22="◎5"),受入カレンダー!W21,"")</f>
        <v/>
      </c>
      <c r="D125" s="112" t="str">
        <f t="array" ref="D125">IFERROR(INDEX($A$1:$A$126,SMALL(IF($A$1:$A$126&lt;&gt;"",ROW($A$1:$A$126)),ROW(A107))),"")</f>
        <v/>
      </c>
      <c r="O125" s="108"/>
    </row>
    <row r="126" spans="1:15" x14ac:dyDescent="0.2">
      <c r="A126" s="104" t="str">
        <f>IF(OR(受入カレンダー!X22="○",受入カレンダー!X22="◎1",受入カレンダー!X22="◎2",受入カレンダー!X22="◎3",受入カレンダー!X22="◎4",受入カレンダー!X22="◎5"),受入カレンダー!X21,"")</f>
        <v/>
      </c>
      <c r="D126" s="112" t="str">
        <f t="array" ref="D126">IFERROR(INDEX($A$1:$A$126,SMALL(IF($A$1:$A$126&lt;&gt;"",ROW($A$1:$A$126)),ROW(A108))),"")</f>
        <v/>
      </c>
      <c r="O126" s="108"/>
    </row>
    <row r="127" spans="1:15" x14ac:dyDescent="0.2">
      <c r="D127" s="112" t="str">
        <f t="array" ref="D127">IFERROR(INDEX($A$1:$A$126,SMALL(IF($A$1:$A$126&lt;&gt;"",ROW($A$1:$A$126)),ROW(A109))),"")</f>
        <v/>
      </c>
      <c r="O127" s="108"/>
    </row>
    <row r="128" spans="1:15" x14ac:dyDescent="0.2">
      <c r="D128" s="112" t="str">
        <f t="array" ref="D128">IFERROR(INDEX($A$1:$A$126,SMALL(IF($A$1:$A$126&lt;&gt;"",ROW($A$1:$A$126)),ROW(A110))),"")</f>
        <v/>
      </c>
      <c r="O128" s="108"/>
    </row>
    <row r="129" spans="4:15" x14ac:dyDescent="0.2">
      <c r="D129" s="112" t="str">
        <f t="array" ref="D129">IFERROR(INDEX($A$1:$A$126,SMALL(IF($A$1:$A$126&lt;&gt;"",ROW($A$1:$A$126)),ROW(A111))),"")</f>
        <v/>
      </c>
      <c r="O129" s="108"/>
    </row>
    <row r="130" spans="4:15" x14ac:dyDescent="0.2">
      <c r="D130" s="112" t="str">
        <f t="array" ref="D130">IFERROR(INDEX($A$1:$A$126,SMALL(IF($A$1:$A$126&lt;&gt;"",ROW($A$1:$A$126)),ROW(A112))),"")</f>
        <v/>
      </c>
      <c r="O130" s="108"/>
    </row>
    <row r="131" spans="4:15" x14ac:dyDescent="0.2">
      <c r="D131" s="112" t="str">
        <f t="array" ref="D131">IFERROR(INDEX($A$1:$A$126,SMALL(IF($A$1:$A$126&lt;&gt;"",ROW($A$1:$A$126)),ROW(A113))),"")</f>
        <v/>
      </c>
    </row>
    <row r="132" spans="4:15" x14ac:dyDescent="0.2">
      <c r="D132" s="112" t="str">
        <f t="array" ref="D132">IFERROR(INDEX($A$1:$A$126,SMALL(IF($A$1:$A$126&lt;&gt;"",ROW($A$1:$A$126)),ROW(A114))),"")</f>
        <v/>
      </c>
    </row>
    <row r="133" spans="4:15" x14ac:dyDescent="0.2">
      <c r="D133" s="112" t="str">
        <f t="array" ref="D133">IFERROR(INDEX($A$1:$A$126,SMALL(IF($A$1:$A$126&lt;&gt;"",ROW($A$1:$A$126)),ROW(A115))),"")</f>
        <v/>
      </c>
    </row>
    <row r="134" spans="4:15" x14ac:dyDescent="0.2">
      <c r="D134" s="112" t="str">
        <f t="array" ref="D134">IFERROR(INDEX($A$1:$A$126,SMALL(IF($A$1:$A$126&lt;&gt;"",ROW($A$1:$A$126)),ROW(A116))),"")</f>
        <v/>
      </c>
    </row>
    <row r="135" spans="4:15" x14ac:dyDescent="0.2">
      <c r="D135" s="112" t="str">
        <f t="array" ref="D135">IFERROR(INDEX($A$1:$A$126,SMALL(IF($A$1:$A$126&lt;&gt;"",ROW($A$1:$A$126)),ROW(A117))),"")</f>
        <v/>
      </c>
    </row>
    <row r="136" spans="4:15" x14ac:dyDescent="0.2">
      <c r="D136" s="112" t="str">
        <f t="array" ref="D136">IFERROR(INDEX($A$1:$A$126,SMALL(IF($A$1:$A$126&lt;&gt;"",ROW($A$1:$A$126)),ROW(A118))),"")</f>
        <v/>
      </c>
    </row>
    <row r="137" spans="4:15" x14ac:dyDescent="0.2">
      <c r="D137" s="112" t="str">
        <f t="array" ref="D137">IFERROR(INDEX($A$1:$A$126,SMALL(IF($A$1:$A$126&lt;&gt;"",ROW($A$1:$A$126)),ROW(A119))),"")</f>
        <v/>
      </c>
    </row>
    <row r="138" spans="4:15" x14ac:dyDescent="0.2">
      <c r="D138" s="112" t="str">
        <f t="array" ref="D138">IFERROR(INDEX($A$1:$A$126,SMALL(IF($A$1:$A$126&lt;&gt;"",ROW($A$1:$A$126)),ROW(A120))),"")</f>
        <v/>
      </c>
    </row>
    <row r="139" spans="4:15" x14ac:dyDescent="0.2">
      <c r="D139" s="112" t="str">
        <f t="array" ref="D139">IFERROR(INDEX($A$1:$A$126,SMALL(IF($A$1:$A$126&lt;&gt;"",ROW($A$1:$A$126)),ROW(A121))),"")</f>
        <v/>
      </c>
    </row>
    <row r="140" spans="4:15" x14ac:dyDescent="0.2">
      <c r="D140" s="112" t="str">
        <f t="array" ref="D140">IFERROR(INDEX($A$1:$A$126,SMALL(IF($A$1:$A$126&lt;&gt;"",ROW($A$1:$A$126)),ROW(A122))),"")</f>
        <v/>
      </c>
    </row>
    <row r="141" spans="4:15" x14ac:dyDescent="0.2">
      <c r="D141" s="112" t="str">
        <f t="array" ref="D141">IFERROR(INDEX($A$1:$A$126,SMALL(IF($A$1:$A$126&lt;&gt;"",ROW($A$1:$A$126)),ROW(A123))),"")</f>
        <v/>
      </c>
    </row>
    <row r="142" spans="4:15" x14ac:dyDescent="0.2">
      <c r="D142" s="112" t="str">
        <f t="array" ref="D142">IFERROR(INDEX($A$1:$A$126,SMALL(IF($A$1:$A$126&lt;&gt;"",ROW($A$1:$A$126)),ROW(A124))),"")</f>
        <v/>
      </c>
    </row>
    <row r="143" spans="4:15" x14ac:dyDescent="0.2">
      <c r="D143" s="112" t="str">
        <f t="array" ref="D143">IFERROR(INDEX($A$1:$A$126,SMALL(IF($A$1:$A$126&lt;&gt;"",ROW($A$1:$A$126)),ROW(A125))),"")</f>
        <v/>
      </c>
    </row>
    <row r="144" spans="4:15" x14ac:dyDescent="0.2">
      <c r="D144" s="112" t="str">
        <f t="array" ref="D144">IFERROR(INDEX($A$1:$A$126,SMALL(IF($A$1:$A$126&lt;&gt;"",ROW($A$1:$A$126)),ROW(A126))),"")</f>
        <v/>
      </c>
    </row>
    <row r="145" spans="4:4" x14ac:dyDescent="0.2">
      <c r="D145" s="113"/>
    </row>
    <row r="146" spans="4:4" x14ac:dyDescent="0.2">
      <c r="D146" s="113"/>
    </row>
  </sheetData>
  <sheetProtection algorithmName="SHA-512" hashValue="+x1SCBsBRGogfogc7n7Zidtq7hqKUS5L4q5ECYji0EoN4X04yhDosw+8kUb6QfYl5i8bIGfuoAIZDcDcclUDTg==" saltValue="GYA1Hjg6VLqdzkQASISJpg==" spinCount="100000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5022E99078F6469C96C4980AC8B7B0" ma:contentTypeVersion="1" ma:contentTypeDescription="新しいドキュメントを作成します。" ma:contentTypeScope="" ma:versionID="36d3e591bd055e373a099b366aba6456">
  <xsd:schema xmlns:xsd="http://www.w3.org/2001/XMLSchema" xmlns:xs="http://www.w3.org/2001/XMLSchema" xmlns:p="http://schemas.microsoft.com/office/2006/metadata/properties" xmlns:ns2="10a19dc7-6cd7-465b-998a-db8417909364" targetNamespace="http://schemas.microsoft.com/office/2006/metadata/properties" ma:root="true" ma:fieldsID="98be7c233f666e877ecca8740b8e638f" ns2:_="">
    <xsd:import namespace="10a19dc7-6cd7-465b-998a-db841790936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19dc7-6cd7-465b-998a-db84179093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41F50-F17C-4B48-9067-4AAC056F7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C90DB-B233-4CA9-8FDE-977DF1071276}">
  <ds:schemaRefs>
    <ds:schemaRef ds:uri="http://purl.org/dc/terms/"/>
    <ds:schemaRef ds:uri="http://schemas.openxmlformats.org/package/2006/metadata/core-properties"/>
    <ds:schemaRef ds:uri="10a19dc7-6cd7-465b-998a-db84179093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821535-51C5-4A4C-BA93-7203F63F4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19dc7-6cd7-465b-998a-db8417909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受入カレンダー</vt:lpstr>
      <vt:lpstr>記載例</vt:lpstr>
      <vt:lpstr>参加申込書</vt:lpstr>
      <vt:lpstr>受講者名簿（常時非表示）</vt:lpstr>
      <vt:lpstr>警備所用（常時非表示）</vt:lpstr>
      <vt:lpstr>リスト（常時非表示）</vt:lpstr>
      <vt:lpstr>記載例!Print_Area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危険体感研修受入スケジュール・申込書</dc:title>
  <dc:creator>北海道電力株式会社</dc:creator>
  <cp:lastPrinted>2025-03-12T05:34:45Z</cp:lastPrinted>
  <dcterms:created xsi:type="dcterms:W3CDTF">1996-11-27T01:14:07Z</dcterms:created>
  <dcterms:modified xsi:type="dcterms:W3CDTF">2025-04-14T07:32:43Z</dcterms:modified>
</cp:coreProperties>
</file>